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55e286bfe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82da8f4e44224d80"/>
    <x:sheet xmlns:r="http://schemas.openxmlformats.org/officeDocument/2006/relationships" name="Checklist" sheetId="2" r:id="Rde3e404b0ed743ab"/>
    <x:sheet xmlns:r="http://schemas.openxmlformats.org/officeDocument/2006/relationships" name="Exceptions" sheetId="3" r:id="R41525769b1fe409a"/>
    <x:sheet xmlns:r="http://schemas.openxmlformats.org/officeDocument/2006/relationships" name="Audit plan" sheetId="4" r:id="R7aa51f2a0ddc44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25">
    <x:font>
      <x:sz val="11"/>
      <x:name val="Carlito"/>
    </x:font>
    <x:font>
      <x:sz val="10"/>
      <x:color rgb="FF2F3A44"/>
      <x:name val="Arial"/>
    </x:font>
    <x:font>
      <x:b/>
      <x:sz val="16"/>
      <x:color rgb="FF0B2458"/>
      <x:name val="Arial"/>
    </x:font>
    <x:font>
      <x:sz val="10"/>
      <x:color rgb="FF007A86"/>
      <x:name val="Arial"/>
    </x:font>
    <x:font>
      <x:b/>
      <x:sz val="10"/>
      <x:color rgb="FF0B2458"/>
      <x:name val="Arial"/>
    </x:font>
    <x:font>
      <x:b/>
      <x:sz val="10"/>
      <x:color rgb="FFFFFFFF"/>
      <x:name val="Arial"/>
    </x:font>
    <x:font>
      <x:b/>
      <x:sz val="12"/>
      <x:color rgb="FF0B2458"/>
      <x:name val="Arial"/>
    </x:font>
    <x:font>
      <x:sz val="10"/>
      <x:color rgb="FF2F3A44"/>
      <x:name val="Aptos"/>
    </x:font>
    <x:font>
      <x:b/>
      <x:sz val="16"/>
      <x:color rgb="FF0B2458"/>
      <x:name val="Aptos"/>
    </x:font>
    <x:font>
      <x:sz val="10"/>
      <x:color rgb="FF007A86"/>
      <x:name val="Aptos"/>
    </x:font>
    <x:font>
      <x:b/>
      <x:sz val="10"/>
      <x:color rgb="FF0B2458"/>
      <x:name val="Aptos"/>
    </x:font>
    <x:font>
      <x:sz val="11"/>
      <x:name val="Aptos"/>
    </x:font>
    <x:font>
      <x:sz val="10"/>
      <x:color rgb="FF000000"/>
      <x:name val="Aptos"/>
    </x:font>
    <x:font>
      <x:b/>
      <x:sz val="16"/>
      <x:color rgb="FF000000"/>
      <x:name val="Aptos"/>
    </x:font>
    <x:font>
      <x:b/>
      <x:sz val="10"/>
      <x:color rgb="FF000000"/>
      <x:name val="Aptos"/>
    </x:font>
    <x:font>
      <x:sz val="11"/>
      <x:color rgb="FF000000"/>
      <x:name val="Aptos"/>
    </x:font>
    <x:font>
      <x:b/>
      <x:sz val="18"/>
      <x:color rgb="FF002060"/>
      <x:name val="Aptos"/>
    </x:font>
    <x:font>
      <x:sz val="9.5"/>
      <x:color rgb="FF44546A"/>
      <x:name val="Aptos"/>
    </x:font>
    <x:font>
      <x:b/>
      <x:sz val="10"/>
      <x:color rgb="FFFFFFFF"/>
      <x:name val="Aptos"/>
    </x:font>
    <x:font>
      <x:b/>
      <x:sz val="12"/>
      <x:color rgb="FF0B2458"/>
      <x:name val="Aptos"/>
    </x:font>
    <x:font>
      <x:b/>
      <x:sz val="12"/>
      <x:color rgb="FF000000"/>
      <x:name val="Aptos"/>
    </x:font>
    <x:font>
      <x:b/>
      <x:sz val="10.5"/>
      <x:color rgb="FFFFFFFF"/>
      <x:name val="Aptos"/>
    </x:font>
    <x:font>
      <x:sz val="10"/>
      <x:color rgb="FF002060"/>
      <x:name val="Aptos"/>
    </x:font>
    <x:font>
      <x:b/>
      <x:sz val="12"/>
      <x:color rgb="FF007A86"/>
      <x:name val="Aptos"/>
    </x:font>
    <x:font>
      <x:b/>
      <x:sz val="10.5"/>
      <x:color rgb="FF002060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FF6DC"/>
      </x:patternFill>
    </x:fill>
    <x:fill>
      <x:patternFill patternType="solid">
        <x:fgColor rgb="FF0B2458"/>
      </x:patternFill>
    </x:fill>
    <x:fill>
      <x:patternFill patternType="solid">
        <x:fgColor rgb="FF002060"/>
      </x:patternFill>
    </x:fill>
    <x:fill>
      <x:patternFill patternType="solid">
        <x:fgColor rgb="FFFFFFFF"/>
      </x:patternFill>
    </x:fill>
    <x:fill>
      <x:patternFill patternType="solid">
        <x:fgColor rgb="FFF1F6F7"/>
      </x:patternFill>
    </x:fill>
    <x:fill>
      <x:patternFill patternType="solid">
        <x:fgColor rgb="FFFFF6DC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07A86"/>
      </x:bottom>
      <x:diagonal/>
    </x:border>
    <x:border>
      <x:left/>
      <x:right/>
      <x:top/>
      <x:bottom style="thin">
        <x:color rgb="FFD9E3E6"/>
      </x:bottom>
      <x:diagonal/>
    </x:border>
  </x:borders>
  <x:cellStyleXfs count="1">
    <x:xf numFmtId="0" fontId="0" fillId="0" borderId="0"/>
  </x:cellStyleXfs>
  <x:cellXfs count="6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0"/>
    </x:xf>
    <x:xf numFmtId="0" fontId="4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/>
    </x:xf>
    <x:xf numFmtId="0" fontId="5" fillId="3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horizontal="center" vertical="top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/>
    </x:xf>
    <x:xf numFmtId="0" fontId="8" fillId="0" borderId="0" xfId="0" applyNumberFormat="1" applyFont="1" applyFill="1" applyBorder="1" applyAlignment="1">
      <x:alignment vertical="top"/>
    </x:xf>
    <x:xf numFmtId="0" fontId="7" fillId="0" borderId="1" xfId="0" applyNumberFormat="1" applyFont="1" applyFill="1" applyBorder="1" applyAlignment="1">
      <x:alignment vertical="top"/>
    </x:xf>
    <x:xf numFmtId="0" fontId="9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0"/>
    </x:xf>
    <x:xf numFmtId="0" fontId="10" fillId="0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top"/>
    </x:xf>
    <x:xf numFmtId="0" fontId="13" fillId="0" borderId="0" xfId="0" applyNumberFormat="1" applyFont="1" applyFill="1" applyBorder="1" applyAlignment="1">
      <x:alignment vertical="top"/>
    </x:xf>
    <x:xf numFmtId="0" fontId="12" fillId="0" borderId="1" xfId="0" applyNumberFormat="1" applyFont="1" applyFill="1" applyBorder="1" applyAlignment="1">
      <x:alignment vertical="top"/>
    </x:xf>
    <x:xf numFmtId="0" fontId="12" fillId="0" borderId="0" xfId="0" applyNumberFormat="1" applyFont="1" applyFill="1" applyBorder="1" applyAlignment="1">
      <x:alignment vertical="top" wrapText="0"/>
    </x:xf>
    <x:xf numFmtId="0" fontId="14" fillId="0" borderId="0" xfId="0" applyNumberFormat="1" applyFont="1" applyFill="1" applyBorder="1" applyAlignment="1">
      <x:alignment vertical="top" wrapText="1"/>
    </x:xf>
    <x:xf numFmtId="0" fontId="12" fillId="2" borderId="0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vertical="top"/>
    </x:xf>
    <x:xf numFmtId="0" fontId="17" fillId="0" borderId="0" xfId="0" applyNumberFormat="1" applyFont="1" applyFill="1" applyBorder="1" applyAlignment="1">
      <x:alignment vertical="top"/>
    </x:xf>
    <x:xf numFmtId="0" fontId="12" fillId="0" borderId="2" xfId="0" applyNumberFormat="1" applyFont="1" applyFill="1" applyBorder="1" applyAlignment="1">
      <x:alignment vertical="top"/>
    </x:xf>
    <x:xf numFmtId="0" fontId="18" fillId="3" borderId="0" xfId="0" applyNumberFormat="1" applyFont="1" applyFill="1" applyBorder="1" applyAlignment="1">
      <x:alignment horizontal="center" vertical="center" wrapText="1"/>
    </x:xf>
    <x:xf numFmtId="200" fontId="7" fillId="2" borderId="0" xfId="0" applyNumberFormat="1" applyFont="1" applyFill="1" applyBorder="1" applyAlignment="1">
      <x:alignment vertical="top" wrapText="1"/>
    </x:xf>
    <x:xf numFmtId="0" fontId="14" fillId="3" borderId="0" xfId="0" applyNumberFormat="1" applyFont="1" applyFill="1" applyBorder="1" applyAlignment="1">
      <x:alignment horizontal="center" vertical="center" wrapText="1"/>
    </x:xf>
    <x:xf numFmtId="200" fontId="12" fillId="2" borderId="0" xfId="0" applyNumberFormat="1" applyFont="1" applyFill="1" applyBorder="1" applyAlignment="1">
      <x:alignment vertical="top" wrapText="1"/>
    </x:xf>
    <x:xf numFmtId="0" fontId="19" fillId="0" borderId="0" xfId="0" applyNumberFormat="1" applyFont="1" applyFill="1" applyBorder="1" applyAlignment="1">
      <x:alignment vertical="top"/>
    </x:xf>
    <x:xf numFmtId="0" fontId="20" fillId="0" borderId="0" xfId="0" applyNumberFormat="1" applyFont="1" applyFill="1" applyBorder="1" applyAlignment="1">
      <x:alignment vertical="top"/>
    </x:xf>
    <x:xf numFmtId="0" fontId="14" fillId="4" borderId="0" xfId="0" applyNumberFormat="1" applyFont="1" applyFill="1" applyBorder="1" applyAlignment="1">
      <x:alignment horizontal="center" vertical="center" wrapText="1"/>
    </x:xf>
    <x:xf numFmtId="0" fontId="21" fillId="4" borderId="0" xfId="0" applyNumberFormat="1" applyFont="1" applyFill="1" applyBorder="1" applyAlignment="1">
      <x:alignment horizontal="center" vertical="center" wrapText="1"/>
    </x:xf>
    <x:xf numFmtId="0" fontId="12" fillId="5" borderId="0" xfId="0" applyNumberFormat="1" applyFont="1" applyFill="1" applyBorder="1" applyAlignment="1">
      <x:alignment vertical="top" wrapText="1"/>
    </x:xf>
    <x:xf numFmtId="200" fontId="12" fillId="5" borderId="0" xfId="0" applyNumberFormat="1" applyFont="1" applyFill="1" applyBorder="1" applyAlignment="1">
      <x:alignment vertical="top" wrapText="1"/>
    </x:xf>
    <x:xf numFmtId="0" fontId="12" fillId="6" borderId="0" xfId="0" applyNumberFormat="1" applyFont="1" applyFill="1" applyBorder="1" applyAlignment="1">
      <x:alignment vertical="top" wrapText="1"/>
    </x:xf>
    <x:xf numFmtId="200" fontId="12" fillId="6" borderId="0" xfId="0" applyNumberFormat="1" applyFont="1" applyFill="1" applyBorder="1" applyAlignment="1">
      <x:alignment vertical="top" wrapText="1"/>
    </x:xf>
    <x:xf numFmtId="0" fontId="12" fillId="6" borderId="2" xfId="0" applyNumberFormat="1" applyFont="1" applyFill="1" applyBorder="1" applyAlignment="1">
      <x:alignment vertical="top" wrapText="1"/>
    </x:xf>
    <x:xf numFmtId="200" fontId="12" fillId="6" borderId="2" xfId="0" applyNumberFormat="1" applyFont="1" applyFill="1" applyBorder="1" applyAlignment="1">
      <x:alignment vertical="top" wrapText="1"/>
    </x:xf>
    <x:xf numFmtId="0" fontId="12" fillId="5" borderId="2" xfId="0" applyNumberFormat="1" applyFont="1" applyFill="1" applyBorder="1" applyAlignment="1">
      <x:alignment vertical="top" wrapText="1"/>
    </x:xf>
    <x:xf numFmtId="200" fontId="12" fillId="5" borderId="2" xfId="0" applyNumberFormat="1" applyFont="1" applyFill="1" applyBorder="1" applyAlignment="1">
      <x:alignment vertical="top" wrapText="1"/>
    </x:xf>
    <x:xf numFmtId="0" fontId="12" fillId="7" borderId="2" xfId="0" applyNumberFormat="1" applyFont="1" applyFill="1" applyBorder="1" applyAlignment="1">
      <x:alignment vertical="top" wrapText="1"/>
    </x:xf>
    <x:xf numFmtId="200" fontId="12" fillId="7" borderId="2" xfId="0" applyNumberFormat="1" applyFont="1" applyFill="1" applyBorder="1" applyAlignment="1">
      <x:alignment vertical="top" wrapText="1"/>
    </x:xf>
    <x:xf numFmtId="0" fontId="22" fillId="6" borderId="2" xfId="0" applyNumberFormat="1" applyFont="1" applyFill="1" applyBorder="1" applyAlignment="1">
      <x:alignment vertical="top" wrapText="1"/>
    </x:xf>
    <x:xf numFmtId="0" fontId="22" fillId="5" borderId="2" xfId="0" applyNumberFormat="1" applyFont="1" applyFill="1" applyBorder="1" applyAlignment="1">
      <x:alignment vertical="top" wrapText="1"/>
    </x:xf>
    <x:xf numFmtId="0" fontId="22" fillId="0" borderId="0" xfId="0" applyNumberFormat="1" applyFont="1" applyFill="1" applyBorder="1" applyAlignment="1">
      <x:alignment vertical="top" wrapText="1"/>
    </x:xf>
    <x:xf numFmtId="0" fontId="23" fillId="0" borderId="0" xfId="0" applyNumberFormat="1" applyFont="1" applyFill="1" applyBorder="1" applyAlignment="1">
      <x:alignment vertical="top"/>
    </x:xf>
    <x:xf numFmtId="0" fontId="22" fillId="0" borderId="2" xfId="0" applyNumberFormat="1" applyFont="1" applyFill="1" applyBorder="1" applyAlignment="1">
      <x:alignment vertical="top" wrapText="1"/>
    </x:xf>
    <x:xf numFmtId="0" fontId="12" fillId="2" borderId="2" xfId="0" applyNumberFormat="1" applyFont="1" applyFill="1" applyBorder="1" applyAlignment="1">
      <x:alignment vertical="top" wrapText="1"/>
    </x:xf>
    <x:xf numFmtId="0" fontId="2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5">
    <x:dxf>
      <x:font>
        <x:b/>
        <x:color rgb="FF7A4B00"/>
      </x:font>
      <x:fill>
        <x:patternFill>
          <x:bgColor rgb="FFFFF0D1"/>
        </x:patternFill>
      </x:fill>
    </x:dxf>
    <x:dxf>
      <x:font>
        <x:b/>
        <x:color rgb="FF7A4B00"/>
      </x:font>
      <x:fill>
        <x:patternFill>
          <x:bgColor rgb="FFFFF0D1"/>
        </x:patternFill>
      </x:fill>
    </x:dxf>
    <x:dxf>
      <x:font>
        <x:b/>
        <x:color rgb="FF9C2E23"/>
      </x:font>
      <x:fill>
        <x:patternFill>
          <x:bgColor rgb="FFFCE4E0"/>
        </x:patternFill>
      </x:fill>
    </x:dxf>
    <x:dxf>
      <x:font>
        <x:b/>
        <x:color rgb="FF9C2E23"/>
      </x:font>
      <x:fill>
        <x:patternFill>
          <x:bgColor rgb="FFFCE4E0"/>
        </x:patternFill>
      </x:fill>
    </x:dxf>
    <x:dxf>
      <x:font>
        <x:b/>
        <x:color rgb="FF9C2E23"/>
      </x:font>
      <x:fill>
        <x:patternFill>
          <x:bgColor rgb="FFFCE4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e7ee8e257400d" /><Relationship Type="http://schemas.openxmlformats.org/officeDocument/2006/relationships/theme" Target="/xl/theme/theme1.xml" Id="Re755167455ca4c9f" /><Relationship Type="http://schemas.openxmlformats.org/officeDocument/2006/relationships/sharedStrings" Target="/xl/sharedStrings.xml" Id="R23e4d701f84b4cfd" /><Relationship Type="http://schemas.openxmlformats.org/officeDocument/2006/relationships/worksheet" Target="/xl/worksheets/sheet1.xml" Id="R82da8f4e44224d80" /><Relationship Type="http://schemas.openxmlformats.org/officeDocument/2006/relationships/worksheet" Target="/xl/worksheets/sheet2.xml" Id="Rde3e404b0ed743ab" /><Relationship Type="http://schemas.openxmlformats.org/officeDocument/2006/relationships/worksheet" Target="/xl/worksheets/sheet3.xml" Id="R41525769b1fe409a" /><Relationship Type="http://schemas.openxmlformats.org/officeDocument/2006/relationships/worksheet" Target="/xl/worksheets/sheet4.xml" Id="R7aa51f2a0ddc44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1d6b16556814fa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884fc0344cc249cb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bce9f42f13bf40c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6b1ba260f8a84f45" /></Relationships>
</file>

<file path=xl/drawings/drawing1.xml><?xml version="1.0" encoding="utf-8"?>
<xdr:wsDr xmlns:xdr="http://schemas.openxmlformats.org/drawingml/2006/spreadsheetDrawing">
  <xdr:oneCellAnchor>
    <xdr:from>
      <xdr:col>1</xdr:col>
      <xdr:colOff>4572000</xdr:colOff>
      <xdr:row>0</xdr:row>
      <xdr:rowOff>0</xdr:rowOff>
    </xdr:from>
    <xdr:ext cx="952500" cy="504825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1d6b16556814fa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952500" cy="504825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4fc0344cc249c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952500" cy="504825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ce9f42f13bf40c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</xdr:col>
      <xdr:colOff>4572000</xdr:colOff>
      <xdr:row>0</xdr:row>
      <xdr:rowOff>0</xdr:rowOff>
    </xdr:from>
    <xdr:ext cx="952500" cy="504825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1ba260f8a84f4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AuditChecklist" displayName="AuditChecklist" ref="A13:O63" headerRowCount="1" totalsRowCount="0" totalsRowShown="0">
  <x:tableColumns count="15">
    <x:tableColumn id="1" name="Ref"/>
    <x:tableColumn id="2" name="Stage"/>
    <x:tableColumn id="3" name="Check"/>
    <x:tableColumn id="4" name="Status"/>
    <x:tableColumn id="5" name="Owner"/>
    <x:tableColumn id="6" name="Action"/>
    <x:tableColumn id="7" name="Evidence to retain"/>
    <x:tableColumn id="8" name="Suggested lead"/>
    <x:tableColumn id="9" name="Result / evidence reference"/>
    <x:tableColumn id="10" name="Exception refs / N/A reason"/>
    <x:tableColumn id="11" name="Action owner"/>
    <x:tableColumn id="12" name="Due date"/>
    <x:tableColumn id="13" name="Reviewer"/>
    <x:tableColumn id="14" name="Review date"/>
    <x:tableColumn id="15" name="Review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uditExceptions" displayName="AuditExceptions" ref="A13:O63" headerRowCount="1" totalsRowCount="0" totalsRowShown="0">
  <x:tableColumns count="15">
    <x:tableColumn id="1" name="Exception ID"/>
    <x:tableColumn id="2" name="Check ref"/>
    <x:tableColumn id="3" name="Asset / group"/>
    <x:tableColumn id="4" name="Finding"/>
    <x:tableColumn id="5" name="Evidence reference"/>
    <x:tableColumn id="6" name="Agreed action"/>
    <x:tableColumn id="7" name="Owner"/>
    <x:tableColumn id="8" name="Due date"/>
    <x:tableColumn id="9" name="Financial effect and basis"/>
    <x:tableColumn id="10" name="Approval reference"/>
    <x:tableColumn id="11" name="Status"/>
    <x:tableColumn id="12" name="Closure evidence"/>
    <x:tableColumn id="13" name="Closed / reviewed by"/>
    <x:tableColumn id="14" name="Closure date"/>
    <x:tableColumn id="15" name="Closure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2ff930f403d4b0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be3fc7d93e51491a" /><Relationship Type="http://schemas.openxmlformats.org/officeDocument/2006/relationships/table" Target="/xl/tables/table1.xml" Id="R9d5c017b4b7a41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4577f9c256e475e" /><Relationship Type="http://schemas.openxmlformats.org/officeDocument/2006/relationships/table" Target="/xl/tables/table2.xml" Id="Re09d9cff9c56439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621e0b392d44077" /></Relationships>
</file>

<file path=xl/worksheets/sheet1.xml><?xml version="1.0" encoding="utf-8"?>
<x:worksheet xmlns:x="http://schemas.openxmlformats.org/spreadsheetml/2006/main">
  <x:sheetPr>
    <x:tabColor rgb="FF002060"/>
  </x:sheetPr>
  <x:sheetViews>
    <x:sheetView showGridLines="0" workbookViewId="0"/>
  </x:sheetViews>
  <x:sheetFormatPr defaultRowHeight="15"/>
  <x:cols>
    <x:col min="1" max="1" width="36.66999816894531" hidden="0" customWidth="1"/>
    <x:col min="2" max="2" width="72.22000122070312" hidden="0" customWidth="1"/>
  </x:cols>
  <x:sheetData>
    <x:row r="1">
      <x:c r="A1" s="29"/>
      <x:c r="B1" s="29"/>
    </x:row>
    <x:row r="2" ht="34" customHeight="1">
      <x:c r="A2" s="37" t="str">
        <x:v>Fixed Asset Audit Report</x:v>
      </x:c>
      <x:c r="B2" s="29"/>
    </x:row>
    <x:row r="3">
      <x:c r="A3" s="39"/>
      <x:c r="B3" s="39"/>
    </x:row>
    <x:row r="4">
      <x:c r="A4" s="38" t="str">
        <x:v>FMIS GUIDES / FIXED ASSET MANAGEMENT</x:v>
      </x:c>
      <x:c r="B4" s="29"/>
    </x:row>
    <x:row r="5">
      <x:c r="A5" s="29" t="str">
        <x:v>Checks in template</x:v>
      </x:c>
      <x:c r="B5" s="29" t="n">
        <x:v>50</x:v>
      </x:c>
    </x:row>
    <x:row r="6">
      <x:c r="A6" s="29" t="str">
        <x:v>Reviewed complete</x:v>
      </x:c>
      <x:c r="B6" s="29" t="n">
        <x:f>COUNTIFS(Checklist!O14:O63,"Reviewed complete")</x:f>
        <x:v>0</x:v>
      </x:c>
    </x:row>
    <x:row r="7">
      <x:c r="A7" s="29" t="str">
        <x:v>Reviewed not applicable</x:v>
      </x:c>
      <x:c r="B7" s="29" t="n">
        <x:f>COUNTIFS(Checklist!O14:O63,"Reviewed N/A")</x:f>
        <x:v>0</x:v>
      </x:c>
    </x:row>
    <x:row r="8">
      <x:c r="A8" s="29" t="str">
        <x:v>Checks needing work or review</x:v>
      </x:c>
      <x:c r="B8" s="29" t="n">
        <x:f>B5-B6-B7</x:f>
        <x:v>50</x:v>
      </x:c>
    </x:row>
    <x:row r="9">
      <x:c r="A9" s="29"/>
      <x:c r="B9" s="29"/>
    </x:row>
    <x:row r="10">
      <x:c r="A10" s="29" t="str">
        <x:v>Exceptions logged</x:v>
      </x:c>
      <x:c r="B10" s="29" t="n">
        <x:f>COUNTA(Exceptions!A14:A63)+COUNTIFS(Exceptions!O14:O63,"Add exception ID")</x:f>
        <x:v>0</x:v>
      </x:c>
    </x:row>
    <x:row r="11">
      <x:c r="A11" s="29" t="str">
        <x:v>Exceptions needing closure</x:v>
      </x:c>
      <x:c r="B11" s="29" t="n">
        <x:f>B10-COUNTIFS(Exceptions!O14:O63,"Closed")</x:f>
        <x:v>0</x:v>
      </x:c>
    </x:row>
    <x:row r="12">
      <x:c r="A12" s="32" t="str">
        <x:v>Complete Audit plan, then document the findings below.</x:v>
      </x:c>
      <x:c r="B12" s="32"/>
    </x:row>
    <x:row r="13">
      <x:c r="A13" s="29"/>
      <x:c r="B13" s="29"/>
    </x:row>
    <x:row r="14" ht="72" customHeight="1">
      <x:c r="A14" s="64" t="str">
        <x:v>Scope, dates, populations and coverage</x:v>
      </x:c>
      <x:c r="B14" s="34"/>
    </x:row>
    <x:row r="15">
      <x:c r="A15" s="29"/>
      <x:c r="B15" s="29"/>
    </x:row>
    <x:row r="16" ht="72" customHeight="1">
      <x:c r="A16" s="64" t="str">
        <x:v>Exclusions, limitations and changes to plan</x:v>
      </x:c>
      <x:c r="B16" s="34"/>
    </x:row>
    <x:row r="17">
      <x:c r="A17" s="29"/>
      <x:c r="B17" s="29"/>
    </x:row>
    <x:row r="18" ht="72" customHeight="1">
      <x:c r="A18" s="64" t="str">
        <x:v>Main findings and proposed or approved adjustments</x:v>
      </x:c>
      <x:c r="B18" s="34"/>
    </x:row>
    <x:row r="19">
      <x:c r="A19" s="29"/>
      <x:c r="B19" s="29"/>
    </x:row>
    <x:row r="20" ht="72" customHeight="1">
      <x:c r="A20" s="64" t="str">
        <x:v>Outstanding matters and required decisions</x:v>
      </x:c>
      <x:c r="B20" s="34"/>
    </x:row>
    <x:row r="21">
      <x:c r="A21" s="29"/>
      <x:c r="B21" s="29"/>
    </x:row>
    <x:row r="22" ht="72" customHeight="1">
      <x:c r="A22" s="64" t="str">
        <x:v>Follow-up actions, owners and dates</x:v>
      </x:c>
      <x:c r="B22" s="34"/>
    </x:row>
    <x:row r="23">
      <x:c r="A23" s="29"/>
      <x:c r="B23" s="29"/>
    </x:row>
    <x:row r="24" ht="72" customHeight="1">
      <x:c r="A24" s="64" t="str">
        <x:v>Evidence archive location</x:v>
      </x:c>
      <x:c r="B24" s="34"/>
    </x:row>
    <x:row r="25">
      <x:c r="A25" s="29"/>
      <x:c r="B25" s="29"/>
    </x:row>
    <x:row r="26" ht="72" customHeight="1">
      <x:c r="A26" s="64" t="str">
        <x:v>Prepared by and date</x:v>
      </x:c>
      <x:c r="B26" s="34"/>
    </x:row>
    <x:row r="27">
      <x:c r="A27" s="29"/>
      <x:c r="B27" s="29"/>
    </x:row>
    <x:row r="28" ht="72" customHeight="1">
      <x:c r="A28" s="64" t="str">
        <x:v>Reviewed / approved by, date and qualifications</x:v>
      </x:c>
      <x:c r="B28" s="34"/>
    </x:row>
    <x:row r="29">
      <x:c r="A29" s="29"/>
      <x:c r="B29" s="29"/>
    </x:row>
    <x:row r="30">
      <x:c r="A30" s="29"/>
      <x:c r="B30" s="29"/>
    </x:row>
    <x:row r="31">
      <x:c r="A31" s="29"/>
      <x:c r="B31" s="29"/>
    </x:row>
    <x:row r="32">
      <x:c r="A32" s="29"/>
      <x:c r="B32" s="29"/>
    </x:row>
    <x:row r="33">
      <x:c r="A33" s="29"/>
      <x:c r="B33" s="29"/>
    </x:row>
    <x:row r="34">
      <x:c r="A34" s="29"/>
      <x:c r="B34" s="29"/>
    </x:row>
    <x:row r="35">
      <x:c r="A35" s="29"/>
      <x:c r="B35" s="29"/>
    </x:row>
    <x:row r="36">
      <x:c r="A36" s="29"/>
      <x:c r="B36" s="29"/>
    </x:row>
    <x:row r="37">
      <x:c r="A37" s="29"/>
      <x:c r="B37" s="29"/>
    </x:row>
    <x:row r="38">
      <x:c r="A38" s="29"/>
      <x:c r="B38" s="29"/>
    </x:row>
    <x:row r="39">
      <x:c r="A39" s="29"/>
      <x:c r="B39" s="29"/>
    </x:row>
    <x:row r="40" ht="28" customHeight="1">
      <x:c r="A40" s="35" t="str">
        <x:v>Amounts: record entity, book, currency, basis and approval. Keep confirmed and estimated effects separate.</x:v>
      </x:c>
      <x:c r="B40" s="35"/>
    </x:row>
    <x:row r="41" ht="28" customHeight="1">
      <x:c r="A41" s="36"/>
      <x:c r="B41" s="36"/>
    </x:row>
  </x:sheetData>
  <x:conditionalFormatting sqref="B8:B8">
    <x:cfRule type="cellIs" dxfId="0" priority="1" operator="greaterThan">
      <x:formula>0</x:formula>
    </x:cfRule>
  </x:conditionalFormatting>
  <x:conditionalFormatting sqref="B11:B11">
    <x:cfRule type="cellIs" dxfId="1" priority="2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b2ff930f403d4b0e"/>
</x:worksheet>
</file>

<file path=xl/worksheets/sheet2.xml><?xml version="1.0" encoding="utf-8"?>
<x:worksheet xmlns:x="http://schemas.openxmlformats.org/spreadsheetml/2006/main">
  <x:sheetPr>
    <x:tabColor rgb="FF007A86"/>
  </x:sheetPr>
  <x:sheetViews>
    <x:sheetView showGridLines="0" workbookViewId="0">
      <x:pane xSplit="3" ySplit="13" topLeftCell="D14" activePane="bottomRight" state="frozen"/>
    </x:sheetView>
  </x:sheetViews>
  <x:sheetFormatPr defaultRowHeight="15"/>
  <x:cols>
    <x:col min="1" max="1" width="7.110000133514404" hidden="0" customWidth="1"/>
    <x:col min="2" max="2" width="17.219999313354492" hidden="0" customWidth="1"/>
    <x:col min="3" max="3" width="21.110000610351562" hidden="0" customWidth="1"/>
    <x:col min="4" max="4" width="16.670000076293945" hidden="0" customWidth="1"/>
    <x:col min="5" max="5" width="16.110000610351562" hidden="0" customWidth="1"/>
    <x:col min="6" max="6" width="46.66999816894531" hidden="0" customWidth="1"/>
    <x:col min="7" max="7" width="31.110000610351562" hidden="0" customWidth="1"/>
    <x:col min="8" max="8" width="22.219999313354492" hidden="0" customWidth="1"/>
    <x:col min="9" max="9" width="30" hidden="0" customWidth="1"/>
    <x:col min="10" max="10" width="28.889999389648438" hidden="0" customWidth="1"/>
    <x:col min="11" max="11" width="17.780000686645508" hidden="0" customWidth="1"/>
    <x:col min="12" max="12" width="11.670000076293945" hidden="0" customWidth="1"/>
    <x:col min="13" max="13" width="17.219999313354492" hidden="0" customWidth="1"/>
    <x:col min="14" max="14" width="11.670000076293945" hidden="0" customWidth="1"/>
    <x:col min="15" max="15" width="21.110000610351562" hidden="0" customWidth="1"/>
  </x:cols>
  <x:sheetData>
    <x:row r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34" customHeight="1">
      <x:c r="A2" s="37" t="str">
        <x:v>Fixed Asset Audit Checklist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</x:row>
    <x:row r="3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</x:row>
    <x:row r="4">
      <x:c r="A4" s="38" t="str">
        <x:v>FMIS GUIDES / FIXED ASSET MANAGEMENT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>
      <x:c r="A5" s="29" t="str">
        <x:v>50 checks. Assign owners, retain evidence and record findings. Filter by stage, lead role or status.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 t="str">
        <x:v>Amber cells are editable. A completed check still needs evidence, review and closure of linked exceptions.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 t="str">
        <x:v>Not applicable needs a reason and reviewer. Use Audit plan for scope and Report for the findings summary.</x:v>
      </x:c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 t="str">
        <x:v>If adding checks, extend the table, validation, formulas and Report count range. Keep references unique.</x:v>
      </x:c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 ht="35" customHeight="1">
      <x:c r="A13" s="47" t="str">
        <x:v>Ref</x:v>
      </x:c>
      <x:c r="B13" s="47" t="str">
        <x:v>Stage</x:v>
      </x:c>
      <x:c r="C13" s="47" t="str">
        <x:v>Check</x:v>
      </x:c>
      <x:c r="D13" s="47" t="str">
        <x:v>Status</x:v>
      </x:c>
      <x:c r="E13" s="47" t="str">
        <x:v>Owner</x:v>
      </x:c>
      <x:c r="F13" s="47" t="str">
        <x:v>Action</x:v>
      </x:c>
      <x:c r="G13" s="47" t="str">
        <x:v>Evidence to retain</x:v>
      </x:c>
      <x:c r="H13" s="47" t="str">
        <x:v>Suggested lead</x:v>
      </x:c>
      <x:c r="I13" s="47" t="str">
        <x:v>Result / evidence reference</x:v>
      </x:c>
      <x:c r="J13" s="47" t="str">
        <x:v>Exception refs / N/A reason</x:v>
      </x:c>
      <x:c r="K13" s="47" t="str">
        <x:v>Action owner</x:v>
      </x:c>
      <x:c r="L13" s="47" t="str">
        <x:v>Due date</x:v>
      </x:c>
      <x:c r="M13" s="47" t="str">
        <x:v>Reviewer</x:v>
      </x:c>
      <x:c r="N13" s="47" t="str">
        <x:v>Review date</x:v>
      </x:c>
      <x:c r="O13" s="47" t="str">
        <x:v>Review action</x:v>
      </x:c>
    </x:row>
    <x:row r="14" ht="78" customHeight="1">
      <x:c r="A14" s="58" t="str">
        <x:v>A01</x:v>
      </x:c>
      <x:c r="B14" s="58" t="str">
        <x:v>Agree the scope and responsibilities</x:v>
      </x:c>
      <x:c r="C14" s="58" t="str">
        <x:v>Define the purpose and date</x:v>
      </x:c>
      <x:c r="D14" s="56" t="str">
        <x:v>Not started</x:v>
      </x:c>
      <x:c r="E14" s="56" t="str"/>
      <x:c r="F14" s="52" t="str">
        <x:v>Record the objective, reporting date, fieldwork dates and reporting framework. Identify who will use the findings.</x:v>
      </x:c>
      <x:c r="G14" s="52" t="str">
        <x:v>Approved scope and reporting timetable</x:v>
      </x:c>
      <x:c r="H14" s="52" t="str">
        <x:v>Review lead and finance</x:v>
      </x:c>
      <x:c r="I14" s="56"/>
      <x:c r="J14" s="56"/>
      <x:c r="K14" s="56"/>
      <x:c r="L14" s="57"/>
      <x:c r="M14" s="56"/>
      <x:c r="N14" s="57"/>
      <x:c r="O14" s="52" t="str">
        <x:f>IF(COUNTIFS(Exceptions!$B$14:$B$63,A14,Exceptions!$O$14:$O$63,"&lt;&gt;Closed")&gt;0,"Linked exception open",IF(D14="Not applicable",IF(OR(J14="",M14="",N14=""),"Record reason and review","Reviewed N/A"),IF(D14="Complete",IF(OR(I14="",M14="",N14=""),"Add evidence and review","Reviewed complete"),"Open")))</x:f>
        <x:v>Open</x:v>
      </x:c>
    </x:row>
    <x:row r="15" ht="78" customHeight="1">
      <x:c r="A15" s="59" t="str">
        <x:v>A02</x:v>
      </x:c>
      <x:c r="B15" s="59" t="str">
        <x:v>Agree the scope and responsibilities</x:v>
      </x:c>
      <x:c r="C15" s="59" t="str">
        <x:v>Identify the asset populations</x:v>
      </x:c>
      <x:c r="D15" s="56" t="str">
        <x:v>Not started</x:v>
      </x:c>
      <x:c r="E15" s="56" t="str"/>
      <x:c r="F15" s="54" t="str">
        <x:v>List entities, books, asset classes, sites and third-party locations. Record exclusions and their reasons.</x:v>
      </x:c>
      <x:c r="G15" s="54" t="str">
        <x:v>Population list and approved exclusions</x:v>
      </x:c>
      <x:c r="H15" s="54" t="str">
        <x:v>Finance and business managers</x:v>
      </x:c>
      <x:c r="I15" s="56" t="str"/>
      <x:c r="J15" s="56" t="str"/>
      <x:c r="K15" s="56" t="str"/>
      <x:c r="L15" s="57"/>
      <x:c r="M15" s="56" t="str"/>
      <x:c r="N15" s="57"/>
      <x:c r="O15" s="54" t="str">
        <x:f>IF(COUNTIFS(Exceptions!$B$14:$B$63,A15,Exceptions!$O$14:$O$63,"&lt;&gt;Closed")&gt;0,"Linked exception open",IF(D15="Not applicable",IF(OR(J15="",M15="",N15=""),"Record reason and review","Reviewed N/A"),IF(D15="Complete",IF(OR(I15="",M15="",N15=""),"Add evidence and review","Reviewed complete"),"Open")))</x:f>
        <x:v>Open</x:v>
      </x:c>
    </x:row>
    <x:row r="16" ht="78" customHeight="1">
      <x:c r="A16" s="58" t="str">
        <x:v>A03</x:v>
      </x:c>
      <x:c r="B16" s="58" t="str">
        <x:v>Agree the scope and responsibilities</x:v>
      </x:c>
      <x:c r="C16" s="58" t="str">
        <x:v>Agree the checking approach</x:v>
      </x:c>
      <x:c r="D16" s="56" t="str">
        <x:v>Not started</x:v>
      </x:c>
      <x:c r="E16" s="56" t="str"/>
      <x:c r="F16" s="52" t="str">
        <x:v>Choose full verification, rolling checks or selected testing by population. Document risk, selection method, coverage and limitations.</x:v>
      </x:c>
      <x:c r="G16" s="52" t="str">
        <x:v>Selection plan and population totals</x:v>
      </x:c>
      <x:c r="H16" s="52" t="str">
        <x:v>Review lead and finance</x:v>
      </x:c>
      <x:c r="I16" s="56" t="str"/>
      <x:c r="J16" s="56" t="str"/>
      <x:c r="K16" s="56" t="str"/>
      <x:c r="L16" s="57"/>
      <x:c r="M16" s="56" t="str"/>
      <x:c r="N16" s="57"/>
      <x:c r="O16" s="52" t="str">
        <x:f>IF(COUNTIFS(Exceptions!$B$14:$B$63,A16,Exceptions!$O$14:$O$63,"&lt;&gt;Closed")&gt;0,"Linked exception open",IF(D16="Not applicable",IF(OR(J16="",M16="",N16=""),"Record reason and review","Reviewed N/A"),IF(D16="Complete",IF(OR(I16="",M16="",N16=""),"Add evidence and review","Reviewed complete"),"Open")))</x:f>
        <x:v>Open</x:v>
      </x:c>
    </x:row>
    <x:row r="17" ht="78" customHeight="1">
      <x:c r="A17" s="59" t="str">
        <x:v>A04</x:v>
      </x:c>
      <x:c r="B17" s="59" t="str">
        <x:v>Agree the scope and responsibilities</x:v>
      </x:c>
      <x:c r="C17" s="59" t="str">
        <x:v>Allocate work and authority</x:v>
      </x:c>
      <x:c r="D17" s="56" t="str">
        <x:v>Not started</x:v>
      </x:c>
      <x:c r="E17" s="56" t="str"/>
      <x:c r="F17" s="54" t="str">
        <x:v>Name task owners, site contacts, finance decision-makers and reviewers. Set approval limits and escalation routes.</x:v>
      </x:c>
      <x:c r="G17" s="54" t="str">
        <x:v>Responsibilities and approval schedule</x:v>
      </x:c>
      <x:c r="H17" s="54" t="str">
        <x:v>Management and review lead</x:v>
      </x:c>
      <x:c r="I17" s="56" t="str"/>
      <x:c r="J17" s="56" t="str"/>
      <x:c r="K17" s="56" t="str"/>
      <x:c r="L17" s="57"/>
      <x:c r="M17" s="56" t="str"/>
      <x:c r="N17" s="57"/>
      <x:c r="O17" s="54" t="str">
        <x:f>IF(COUNTIFS(Exceptions!$B$14:$B$63,A17,Exceptions!$O$14:$O$63,"&lt;&gt;Closed")&gt;0,"Linked exception open",IF(D17="Not applicable",IF(OR(J17="",M17="",N17=""),"Record reason and review","Reviewed N/A"),IF(D17="Complete",IF(OR(I17="",M17="",N17=""),"Add evidence and review","Reviewed complete"),"Open")))</x:f>
        <x:v>Open</x:v>
      </x:c>
    </x:row>
    <x:row r="18" ht="78" customHeight="1">
      <x:c r="A18" s="58" t="str">
        <x:v>A05</x:v>
      </x:c>
      <x:c r="B18" s="58" t="str">
        <x:v>Agree the scope and responsibilities</x:v>
      </x:c>
      <x:c r="C18" s="58" t="str">
        <x:v>Control movements during fieldwork</x:v>
      </x:c>
      <x:c r="D18" s="56" t="str">
        <x:v>Not started</x:v>
      </x:c>
      <x:c r="E18" s="56" t="str"/>
      <x:c r="F18" s="52" t="str">
        <x:v>Agree how additions, transfers and disposals between the reporting date and count dates will be recorded and reconciled.</x:v>
      </x:c>
      <x:c r="G18" s="52" t="str">
        <x:v>Movement log and cut-off instructions</x:v>
      </x:c>
      <x:c r="H18" s="52" t="str">
        <x:v>Site teams and finance</x:v>
      </x:c>
      <x:c r="I18" s="56" t="str"/>
      <x:c r="J18" s="56" t="str"/>
      <x:c r="K18" s="56" t="str"/>
      <x:c r="L18" s="57"/>
      <x:c r="M18" s="56" t="str"/>
      <x:c r="N18" s="57"/>
      <x:c r="O18" s="52" t="str">
        <x:f>IF(COUNTIFS(Exceptions!$B$14:$B$63,A18,Exceptions!$O$14:$O$63,"&lt;&gt;Closed")&gt;0,"Linked exception open",IF(D18="Not applicable",IF(OR(J18="",M18="",N18=""),"Record reason and review","Reviewed N/A"),IF(D18="Complete",IF(OR(I18="",M18="",N18=""),"Add evidence and review","Reviewed complete"),"Open")))</x:f>
        <x:v>Open</x:v>
      </x:c>
    </x:row>
    <x:row r="19" ht="78" customHeight="1">
      <x:c r="A19" s="59" t="str">
        <x:v>A06</x:v>
      </x:c>
      <x:c r="B19" s="59" t="str">
        <x:v>Agree the scope and responsibilities</x:v>
      </x:c>
      <x:c r="C19" s="59" t="str">
        <x:v>Arrange access and prior actions</x:v>
      </x:c>
      <x:c r="D19" s="56" t="str">
        <x:v>Not started</x:v>
      </x:c>
      <x:c r="E19" s="56" t="str"/>
      <x:c r="F19" s="54" t="str">
        <x:v>Confirm site and evidence access. Review previous findings and assign unresolved matters before work starts.</x:v>
      </x:c>
      <x:c r="G19" s="54" t="str">
        <x:v>Access plan and prior action tracker</x:v>
      </x:c>
      <x:c r="H19" s="54" t="str">
        <x:v>Review lead</x:v>
      </x:c>
      <x:c r="I19" s="56" t="str"/>
      <x:c r="J19" s="56" t="str"/>
      <x:c r="K19" s="56" t="str"/>
      <x:c r="L19" s="57"/>
      <x:c r="M19" s="56" t="str"/>
      <x:c r="N19" s="57"/>
      <x:c r="O19" s="54" t="str">
        <x:f>IF(COUNTIFS(Exceptions!$B$14:$B$63,A19,Exceptions!$O$14:$O$63,"&lt;&gt;Closed")&gt;0,"Linked exception open",IF(D19="Not applicable",IF(OR(J19="",M19="",N19=""),"Record reason and review","Reviewed N/A"),IF(D19="Complete",IF(OR(I19="",M19="",N19=""),"Add evidence and review","Reviewed complete"),"Open")))</x:f>
        <x:v>Open</x:v>
      </x:c>
    </x:row>
    <x:row r="20" ht="78" customHeight="1">
      <x:c r="A20" s="58" t="str">
        <x:v>B01</x:v>
      </x:c>
      <x:c r="B20" s="58" t="str">
        <x:v>Prepare the register and supporting records</x:v>
      </x:c>
      <x:c r="C20" s="58" t="str">
        <x:v>Retain the starting records</x:v>
      </x:c>
      <x:c r="D20" s="56" t="str">
        <x:v>Not started</x:v>
      </x:c>
      <x:c r="E20" s="56" t="str"/>
      <x:c r="F20" s="52" t="str">
        <x:v>Save the dated register extract, ledger balances, report parameters, entity, book and currency. Record row counts and control totals.</x:v>
      </x:c>
      <x:c r="G20" s="52" t="str">
        <x:v>Read-only extracts and control totals</x:v>
      </x:c>
      <x:c r="H20" s="52" t="str">
        <x:v>Finance</x:v>
      </x:c>
      <x:c r="I20" s="56" t="str"/>
      <x:c r="J20" s="56" t="str"/>
      <x:c r="K20" s="56" t="str"/>
      <x:c r="L20" s="57"/>
      <x:c r="M20" s="56" t="str"/>
      <x:c r="N20" s="57"/>
      <x:c r="O20" s="52" t="str">
        <x:f>IF(COUNTIFS(Exceptions!$B$14:$B$63,A20,Exceptions!$O$14:$O$63,"&lt;&gt;Closed")&gt;0,"Linked exception open",IF(D20="Not applicable",IF(OR(J20="",M20="",N20=""),"Record reason and review","Reviewed N/A"),IF(D20="Complete",IF(OR(I20="",M20="",N20=""),"Add evidence and review","Reviewed complete"),"Open")))</x:f>
        <x:v>Open</x:v>
      </x:c>
    </x:row>
    <x:row r="21" ht="78" customHeight="1">
      <x:c r="A21" s="59" t="str">
        <x:v>B02</x:v>
      </x:c>
      <x:c r="B21" s="59" t="str">
        <x:v>Prepare the register and supporting records</x:v>
      </x:c>
      <x:c r="C21" s="59" t="str">
        <x:v>Check identification and duplicates</x:v>
      </x:c>
      <x:c r="D21" s="56" t="str">
        <x:v>Not started</x:v>
      </x:c>
      <x:c r="E21" s="56" t="str"/>
      <x:c r="F21" s="54" t="str">
        <x:v>Review missing or duplicated identifiers, unclear descriptions and inconsistent statuses. Distinguish components or grouped records from genuine duplicates.</x:v>
      </x:c>
      <x:c r="G21" s="54" t="str">
        <x:v>Data-quality review and correction log</x:v>
      </x:c>
      <x:c r="H21" s="54" t="str">
        <x:v>Finance and asset administrator</x:v>
      </x:c>
      <x:c r="I21" s="56" t="str"/>
      <x:c r="J21" s="56" t="str"/>
      <x:c r="K21" s="56" t="str"/>
      <x:c r="L21" s="57"/>
      <x:c r="M21" s="56" t="str"/>
      <x:c r="N21" s="57"/>
      <x:c r="O21" s="54" t="str">
        <x:f>IF(COUNTIFS(Exceptions!$B$14:$B$63,A21,Exceptions!$O$14:$O$63,"&lt;&gt;Closed")&gt;0,"Linked exception open",IF(D21="Not applicable",IF(OR(J21="",M21="",N21=""),"Record reason and review","Reviewed N/A"),IF(D21="Complete",IF(OR(I21="",M21="",N21=""),"Add evidence and review","Reviewed complete"),"Open")))</x:f>
        <x:v>Open</x:v>
      </x:c>
    </x:row>
    <x:row r="22" ht="78" customHeight="1">
      <x:c r="A22" s="58" t="str">
        <x:v>B03</x:v>
      </x:c>
      <x:c r="B22" s="58" t="str">
        <x:v>Prepare the register and supporting records</x:v>
      </x:c>
      <x:c r="C22" s="58" t="str">
        <x:v>Check location and custody fields</x:v>
      </x:c>
      <x:c r="D22" s="56" t="str">
        <x:v>Not started</x:v>
      </x:c>
      <x:c r="E22" s="56" t="str"/>
      <x:c r="F22" s="52" t="str">
        <x:v>Identify missing sites, locations, custodians and third-party holdings. Resolve gaps or record how affected assets will be checked.</x:v>
      </x:c>
      <x:c r="G22" s="52" t="str">
        <x:v>Location list and unresolved-data log</x:v>
      </x:c>
      <x:c r="H22" s="52" t="str">
        <x:v>Site teams and asset administrator</x:v>
      </x:c>
      <x:c r="I22" s="56" t="str"/>
      <x:c r="J22" s="56" t="str"/>
      <x:c r="K22" s="56" t="str"/>
      <x:c r="L22" s="57"/>
      <x:c r="M22" s="56" t="str"/>
      <x:c r="N22" s="57"/>
      <x:c r="O22" s="52" t="str">
        <x:f>IF(COUNTIFS(Exceptions!$B$14:$B$63,A22,Exceptions!$O$14:$O$63,"&lt;&gt;Closed")&gt;0,"Linked exception open",IF(D22="Not applicable",IF(OR(J22="",M22="",N22=""),"Record reason and review","Reviewed N/A"),IF(D22="Complete",IF(OR(I22="",M22="",N22=""),"Add evidence and review","Reviewed complete"),"Open")))</x:f>
        <x:v>Open</x:v>
      </x:c>
    </x:row>
    <x:row r="23" ht="78" customHeight="1">
      <x:c r="A23" s="59" t="str">
        <x:v>B04</x:v>
      </x:c>
      <x:c r="B23" s="59" t="str">
        <x:v>Prepare the register and supporting records</x:v>
      </x:c>
      <x:c r="C23" s="59" t="str">
        <x:v>Gather financial schedules</x:v>
      </x:c>
      <x:c r="D23" s="56" t="str">
        <x:v>Not started</x:v>
      </x:c>
      <x:c r="E23" s="56" t="str"/>
      <x:c r="F23" s="54" t="str">
        <x:v>Collect additions, disposals, transfers, depreciation, valuation and construction-in-progress schedules relevant to the period and book.</x:v>
      </x:c>
      <x:c r="G23" s="54" t="str">
        <x:v>Dated supporting schedules</x:v>
      </x:c>
      <x:c r="H23" s="54" t="str">
        <x:v>Finance</x:v>
      </x:c>
      <x:c r="I23" s="56" t="str"/>
      <x:c r="J23" s="56" t="str"/>
      <x:c r="K23" s="56" t="str"/>
      <x:c r="L23" s="57"/>
      <x:c r="M23" s="56" t="str"/>
      <x:c r="N23" s="57"/>
      <x:c r="O23" s="54" t="str">
        <x:f>IF(COUNTIFS(Exceptions!$B$14:$B$63,A23,Exceptions!$O$14:$O$63,"&lt;&gt;Closed")&gt;0,"Linked exception open",IF(D23="Not applicable",IF(OR(J23="",M23="",N23=""),"Record reason and review","Reviewed N/A"),IF(D23="Complete",IF(OR(I23="",M23="",N23=""),"Add evidence and review","Reviewed complete"),"Open")))</x:f>
        <x:v>Open</x:v>
      </x:c>
    </x:row>
    <x:row r="24" ht="78" customHeight="1">
      <x:c r="A24" s="58" t="str">
        <x:v>B05</x:v>
      </x:c>
      <x:c r="B24" s="58" t="str">
        <x:v>Prepare the register and supporting records</x:v>
      </x:c>
      <x:c r="C24" s="58" t="str">
        <x:v>Gather transaction evidence</x:v>
      </x:c>
      <x:c r="D24" s="56" t="str">
        <x:v>Not started</x:v>
      </x:c>
      <x:c r="E24" s="56" t="str"/>
      <x:c r="F24" s="52" t="str">
        <x:v>Locate purchase approvals, invoices, receipt or handover records, contracts, ownership records and disposal documentation for selected tests.</x:v>
      </x:c>
      <x:c r="G24" s="52" t="str">
        <x:v>Indexed evidence folders or references</x:v>
      </x:c>
      <x:c r="H24" s="52" t="str">
        <x:v>Finance, procurement and project leads</x:v>
      </x:c>
      <x:c r="I24" s="56" t="str"/>
      <x:c r="J24" s="56" t="str"/>
      <x:c r="K24" s="56" t="str"/>
      <x:c r="L24" s="57"/>
      <x:c r="M24" s="56" t="str"/>
      <x:c r="N24" s="57"/>
      <x:c r="O24" s="52" t="str">
        <x:f>IF(COUNTIFS(Exceptions!$B$14:$B$63,A24,Exceptions!$O$14:$O$63,"&lt;&gt;Closed")&gt;0,"Linked exception open",IF(D24="Not applicable",IF(OR(J24="",M24="",N24=""),"Record reason and review","Reviewed N/A"),IF(D24="Complete",IF(OR(I24="",M24="",N24=""),"Add evidence and review","Reviewed complete"),"Open")))</x:f>
        <x:v>Open</x:v>
      </x:c>
    </x:row>
    <x:row r="25" ht="78" customHeight="1">
      <x:c r="A25" s="59" t="str">
        <x:v>B06</x:v>
      </x:c>
      <x:c r="B25" s="59" t="str">
        <x:v>Prepare the register and supporting records</x:v>
      </x:c>
      <x:c r="C25" s="59" t="str">
        <x:v>Confirm policies and system controls</x:v>
      </x:c>
      <x:c r="D25" s="56" t="str">
        <x:v>Not started</x:v>
      </x:c>
      <x:c r="E25" s="56" t="str"/>
      <x:c r="F25" s="54" t="str">
        <x:v>Obtain applicable accounting policies and delegations. Review authorised access, significant configuration changes and manual asset journals within scope.</x:v>
      </x:c>
      <x:c r="G25" s="54" t="str">
        <x:v>Policies, access review and change records</x:v>
      </x:c>
      <x:c r="H25" s="54" t="str">
        <x:v>Finance and system administrator</x:v>
      </x:c>
      <x:c r="I25" s="56" t="str"/>
      <x:c r="J25" s="56" t="str"/>
      <x:c r="K25" s="56" t="str"/>
      <x:c r="L25" s="57"/>
      <x:c r="M25" s="56" t="str"/>
      <x:c r="N25" s="57"/>
      <x:c r="O25" s="54" t="str">
        <x:f>IF(COUNTIFS(Exceptions!$B$14:$B$63,A25,Exceptions!$O$14:$O$63,"&lt;&gt;Closed")&gt;0,"Linked exception open",IF(D25="Not applicable",IF(OR(J25="",M25="",N25=""),"Record reason and review","Reviewed N/A"),IF(D25="Complete",IF(OR(I25="",M25="",N25=""),"Add evidence and review","Reviewed complete"),"Open")))</x:f>
        <x:v>Open</x:v>
      </x:c>
    </x:row>
    <x:row r="26" ht="78" customHeight="1">
      <x:c r="A26" s="58" t="str">
        <x:v>C01</x:v>
      </x:c>
      <x:c r="B26" s="58" t="str">
        <x:v>Carry out physical asset verification</x:v>
      </x:c>
      <x:c r="C26" s="58" t="str">
        <x:v>Trace register records to assets</x:v>
      </x:c>
      <x:c r="D26" s="56" t="str">
        <x:v>Not started</x:v>
      </x:c>
      <x:c r="E26" s="56" t="str"/>
      <x:c r="F26" s="52" t="str">
        <x:v>For the selected records, locate the item and match its identifier and description. Record the date and person completing the check.</x:v>
      </x:c>
      <x:c r="G26" s="52" t="str">
        <x:v>Dated verification sheet with asset references</x:v>
      </x:c>
      <x:c r="H26" s="52" t="str">
        <x:v>Assigned verification staff</x:v>
      </x:c>
      <x:c r="I26" s="56" t="str"/>
      <x:c r="J26" s="56" t="str"/>
      <x:c r="K26" s="56" t="str"/>
      <x:c r="L26" s="57"/>
      <x:c r="M26" s="56" t="str"/>
      <x:c r="N26" s="57"/>
      <x:c r="O26" s="52" t="str">
        <x:f>IF(COUNTIFS(Exceptions!$B$14:$B$63,A26,Exceptions!$O$14:$O$63,"&lt;&gt;Closed")&gt;0,"Linked exception open",IF(D26="Not applicable",IF(OR(J26="",M26="",N26=""),"Record reason and review","Reviewed N/A"),IF(D26="Complete",IF(OR(I26="",M26="",N26=""),"Add evidence and review","Reviewed complete"),"Open")))</x:f>
        <x:v>Open</x:v>
      </x:c>
    </x:row>
    <x:row r="27" ht="78" customHeight="1">
      <x:c r="A27" s="59" t="str">
        <x:v>C02</x:v>
      </x:c>
      <x:c r="B27" s="59" t="str">
        <x:v>Carry out physical asset verification</x:v>
      </x:c>
      <x:c r="C27" s="59" t="str">
        <x:v>Trace assets back to records</x:v>
      </x:c>
      <x:c r="D27" s="56" t="str">
        <x:v>Not started</x:v>
      </x:c>
      <x:c r="E27" s="56" t="str"/>
      <x:c r="F27" s="54" t="str">
        <x:v>Select physical items independently of the register listing and trace them to the appropriate records. Refer unmatched items for assessment.</x:v>
      </x:c>
      <x:c r="G27" s="54" t="str">
        <x:v>Asset-to-record test list and findings</x:v>
      </x:c>
      <x:c r="H27" s="54" t="str">
        <x:v>Assigned verification staff</x:v>
      </x:c>
      <x:c r="I27" s="56" t="str"/>
      <x:c r="J27" s="56" t="str"/>
      <x:c r="K27" s="56" t="str"/>
      <x:c r="L27" s="57"/>
      <x:c r="M27" s="56" t="str"/>
      <x:c r="N27" s="57"/>
      <x:c r="O27" s="54" t="str">
        <x:f>IF(COUNTIFS(Exceptions!$B$14:$B$63,A27,Exceptions!$O$14:$O$63,"&lt;&gt;Closed")&gt;0,"Linked exception open",IF(D27="Not applicable",IF(OR(J27="",M27="",N27=""),"Record reason and review","Reviewed N/A"),IF(D27="Complete",IF(OR(I27="",M27="",N27=""),"Add evidence and review","Reviewed complete"),"Open")))</x:f>
        <x:v>Open</x:v>
      </x:c>
    </x:row>
    <x:row r="28" ht="78" customHeight="1">
      <x:c r="A28" s="58" t="str">
        <x:v>C03</x:v>
      </x:c>
      <x:c r="B28" s="58" t="str">
        <x:v>Carry out physical asset verification</x:v>
      </x:c>
      <x:c r="C28" s="58" t="str">
        <x:v>Confirm location and custodian</x:v>
      </x:c>
      <x:c r="D28" s="56" t="str">
        <x:v>Not started</x:v>
      </x:c>
      <x:c r="E28" s="56" t="str"/>
      <x:c r="F28" s="52" t="str">
        <x:v>Record the actual location and responsible team or person. Flag differences from the starting extract rather than overwriting the evidence.</x:v>
      </x:c>
      <x:c r="G28" s="52" t="str">
        <x:v>Actual versus recorded location and custodian</x:v>
      </x:c>
      <x:c r="H28" s="52" t="str">
        <x:v>Assigned verification staff</x:v>
      </x:c>
      <x:c r="I28" s="56" t="str"/>
      <x:c r="J28" s="56" t="str"/>
      <x:c r="K28" s="56" t="str"/>
      <x:c r="L28" s="57"/>
      <x:c r="M28" s="56" t="str"/>
      <x:c r="N28" s="57"/>
      <x:c r="O28" s="52" t="str">
        <x:f>IF(COUNTIFS(Exceptions!$B$14:$B$63,A28,Exceptions!$O$14:$O$63,"&lt;&gt;Closed")&gt;0,"Linked exception open",IF(D28="Not applicable",IF(OR(J28="",M28="",N28=""),"Record reason and review","Reviewed N/A"),IF(D28="Complete",IF(OR(I28="",M28="",N28=""),"Add evidence and review","Reviewed complete"),"Open")))</x:f>
        <x:v>Open</x:v>
      </x:c>
    </x:row>
    <x:row r="29" ht="78" customHeight="1">
      <x:c r="A29" s="59" t="str">
        <x:v>C04</x:v>
      </x:c>
      <x:c r="B29" s="59" t="str">
        <x:v>Carry out physical asset verification</x:v>
      </x:c>
      <x:c r="C29" s="59" t="str">
        <x:v>Record observed condition</x:v>
      </x:c>
      <x:c r="D29" s="56" t="str">
        <x:v>Not started</x:v>
      </x:c>
      <x:c r="E29" s="56" t="str"/>
      <x:c r="F29" s="54" t="str">
        <x:v>Note visible damage, disuse, replacement or obsolescence. Refer possible financial effects to finance for assessment.</x:v>
      </x:c>
      <x:c r="G29" s="54" t="str">
        <x:v>Condition observations and supporting references</x:v>
      </x:c>
      <x:c r="H29" s="54" t="str">
        <x:v>Verification staff and finance</x:v>
      </x:c>
      <x:c r="I29" s="56" t="str"/>
      <x:c r="J29" s="56" t="str"/>
      <x:c r="K29" s="56" t="str"/>
      <x:c r="L29" s="57"/>
      <x:c r="M29" s="56" t="str"/>
      <x:c r="N29" s="57"/>
      <x:c r="O29" s="54" t="str">
        <x:f>IF(COUNTIFS(Exceptions!$B$14:$B$63,A29,Exceptions!$O$14:$O$63,"&lt;&gt;Closed")&gt;0,"Linked exception open",IF(D29="Not applicable",IF(OR(J29="",M29="",N29=""),"Record reason and review","Reviewed N/A"),IF(D29="Complete",IF(OR(I29="",M29="",N29=""),"Add evidence and review","Reviewed complete"),"Open")))</x:f>
        <x:v>Open</x:v>
      </x:c>
    </x:row>
    <x:row r="30" ht="78" customHeight="1">
      <x:c r="A30" s="58" t="str">
        <x:v>C05</x:v>
      </x:c>
      <x:c r="B30" s="58" t="str">
        <x:v>Carry out physical asset verification</x:v>
      </x:c>
      <x:c r="C30" s="58" t="str">
        <x:v>Identify untagged or inaccessible items</x:v>
      </x:c>
      <x:c r="D30" s="56" t="str">
        <x:v>Not started</x:v>
      </x:c>
      <x:c r="E30" s="56" t="str"/>
      <x:c r="F30" s="52" t="str">
        <x:v>Use an appropriate alternative identifier. Record access limitations and the further checks needed rather than marking an unseen asset as physically verified.</x:v>
      </x:c>
      <x:c r="G30" s="52" t="str">
        <x:v>Alternative identification or limitation record</x:v>
      </x:c>
      <x:c r="H30" s="52" t="str">
        <x:v>Verification staff and review lead</x:v>
      </x:c>
      <x:c r="I30" s="56" t="str"/>
      <x:c r="J30" s="56" t="str"/>
      <x:c r="K30" s="56" t="str"/>
      <x:c r="L30" s="57"/>
      <x:c r="M30" s="56" t="str"/>
      <x:c r="N30" s="57"/>
      <x:c r="O30" s="52" t="str">
        <x:f>IF(COUNTIFS(Exceptions!$B$14:$B$63,A30,Exceptions!$O$14:$O$63,"&lt;&gt;Closed")&gt;0,"Linked exception open",IF(D30="Not applicable",IF(OR(J30="",M30="",N30=""),"Record reason and review","Reviewed N/A"),IF(D30="Complete",IF(OR(I30="",M30="",N30=""),"Add evidence and review","Reviewed complete"),"Open")))</x:f>
        <x:v>Open</x:v>
      </x:c>
    </x:row>
    <x:row r="31" ht="78" customHeight="1">
      <x:c r="A31" s="59" t="str">
        <x:v>C06</x:v>
      </x:c>
      <x:c r="B31" s="59" t="str">
        <x:v>Carry out physical asset verification</x:v>
      </x:c>
      <x:c r="C31" s="59" t="str">
        <x:v>Record missing and unmatched items</x:v>
      </x:c>
      <x:c r="D31" s="56" t="str">
        <x:v>Not started</x:v>
      </x:c>
      <x:c r="E31" s="56" t="str"/>
      <x:c r="F31" s="54" t="str">
        <x:v>List assets not found and items found without a matching record. Give each finding a temporary reference and investigation owner.</x:v>
      </x:c>
      <x:c r="G31" s="54" t="str">
        <x:v>Missing-assets and found-items lists</x:v>
      </x:c>
      <x:c r="H31" s="54" t="str">
        <x:v>Verification staff and review lead</x:v>
      </x:c>
      <x:c r="I31" s="56" t="str"/>
      <x:c r="J31" s="56" t="str"/>
      <x:c r="K31" s="56" t="str"/>
      <x:c r="L31" s="57"/>
      <x:c r="M31" s="56" t="str"/>
      <x:c r="N31" s="57"/>
      <x:c r="O31" s="54" t="str">
        <x:f>IF(COUNTIFS(Exceptions!$B$14:$B$63,A31,Exceptions!$O$14:$O$63,"&lt;&gt;Closed")&gt;0,"Linked exception open",IF(D31="Not applicable",IF(OR(J31="",M31="",N31=""),"Record reason and review","Reviewed N/A"),IF(D31="Complete",IF(OR(I31="",M31="",N31=""),"Add evidence and review","Reviewed complete"),"Open")))</x:f>
        <x:v>Open</x:v>
      </x:c>
    </x:row>
    <x:row r="32" ht="78" customHeight="1">
      <x:c r="A32" s="58" t="str">
        <x:v>C07</x:v>
      </x:c>
      <x:c r="B32" s="58" t="str">
        <x:v>Carry out physical asset verification</x:v>
      </x:c>
      <x:c r="C32" s="58" t="str">
        <x:v>Check coverage and movements</x:v>
      </x:c>
      <x:c r="D32" s="56" t="str">
        <x:v>Not started</x:v>
      </x:c>
      <x:c r="E32" s="56" t="str"/>
      <x:c r="F32" s="52" t="str">
        <x:v>Compare work completed with the agreed population or sample. Reconcile count-period movements and investigate duplicate or omitted checks.</x:v>
      </x:c>
      <x:c r="G32" s="52" t="str">
        <x:v>Coverage record and movement reconciliation</x:v>
      </x:c>
      <x:c r="H32" s="52" t="str">
        <x:v>Review lead and site teams</x:v>
      </x:c>
      <x:c r="I32" s="56" t="str"/>
      <x:c r="J32" s="56" t="str"/>
      <x:c r="K32" s="56" t="str"/>
      <x:c r="L32" s="57"/>
      <x:c r="M32" s="56" t="str"/>
      <x:c r="N32" s="57"/>
      <x:c r="O32" s="52" t="str">
        <x:f>IF(COUNTIFS(Exceptions!$B$14:$B$63,A32,Exceptions!$O$14:$O$63,"&lt;&gt;Closed")&gt;0,"Linked exception open",IF(D32="Not applicable",IF(OR(J32="",M32="",N32=""),"Record reason and review","Reviewed N/A"),IF(D32="Complete",IF(OR(I32="",M32="",N32=""),"Add evidence and review","Reviewed complete"),"Open")))</x:f>
        <x:v>Open</x:v>
      </x:c>
    </x:row>
    <x:row r="33" ht="78" customHeight="1">
      <x:c r="A33" s="59" t="str">
        <x:v>D01</x:v>
      </x:c>
      <x:c r="B33" s="59" t="str">
        <x:v>Check financial records and supporting evidence</x:v>
      </x:c>
      <x:c r="C33" s="59" t="str">
        <x:v>Support additions and rights</x:v>
      </x:c>
      <x:c r="D33" s="56" t="str">
        <x:v>Not started</x:v>
      </x:c>
      <x:c r="E33" s="56" t="str"/>
      <x:c r="F33" s="54" t="str">
        <x:v>Match selected additions to approval, invoice, receipt and relevant ownership or usage-right evidence. Check the asset belongs in this entity and book.</x:v>
      </x:c>
      <x:c r="G33" s="54" t="str">
        <x:v>Purchase file, contract and register entry</x:v>
      </x:c>
      <x:c r="H33" s="54" t="str">
        <x:v>Finance with procurement</x:v>
      </x:c>
      <x:c r="I33" s="56" t="str"/>
      <x:c r="J33" s="56" t="str"/>
      <x:c r="K33" s="56" t="str"/>
      <x:c r="L33" s="57"/>
      <x:c r="M33" s="56" t="str"/>
      <x:c r="N33" s="57"/>
      <x:c r="O33" s="54" t="str">
        <x:f>IF(COUNTIFS(Exceptions!$B$14:$B$63,A33,Exceptions!$O$14:$O$63,"&lt;&gt;Closed")&gt;0,"Linked exception open",IF(D33="Not applicable",IF(OR(J33="",M33="",N33=""),"Record reason and review","Reviewed N/A"),IF(D33="Complete",IF(OR(I33="",M33="",N33=""),"Add evidence and review","Reviewed complete"),"Open")))</x:f>
        <x:v>Open</x:v>
      </x:c>
    </x:row>
    <x:row r="34" ht="78" customHeight="1">
      <x:c r="A34" s="58" t="str">
        <x:v>D02</x:v>
      </x:c>
      <x:c r="B34" s="58" t="str">
        <x:v>Check financial records and supporting evidence</x:v>
      </x:c>
      <x:c r="C34" s="58" t="str">
        <x:v>Review capitalisation decisions</x:v>
      </x:c>
      <x:c r="D34" s="56" t="str">
        <x:v>Not started</x:v>
      </x:c>
      <x:c r="E34" s="56" t="str"/>
      <x:c r="F34" s="52" t="str">
        <x:v>Check costs, classification and policy application, including expenditure near thresholds, grouped purchases and repairs versus improvements. Document judgement on unusual items.</x:v>
      </x:c>
      <x:c r="G34" s="52" t="str">
        <x:v>Capitalisation assessment and source invoices</x:v>
      </x:c>
      <x:c r="H34" s="52" t="str">
        <x:v>Finance</x:v>
      </x:c>
      <x:c r="I34" s="56" t="str"/>
      <x:c r="J34" s="56" t="str"/>
      <x:c r="K34" s="56" t="str"/>
      <x:c r="L34" s="57"/>
      <x:c r="M34" s="56" t="str"/>
      <x:c r="N34" s="57"/>
      <x:c r="O34" s="52" t="str">
        <x:f>IF(COUNTIFS(Exceptions!$B$14:$B$63,A34,Exceptions!$O$14:$O$63,"&lt;&gt;Closed")&gt;0,"Linked exception open",IF(D34="Not applicable",IF(OR(J34="",M34="",N34=""),"Record reason and review","Reviewed N/A"),IF(D34="Complete",IF(OR(I34="",M34="",N34=""),"Add evidence and review","Reviewed complete"),"Open")))</x:f>
        <x:v>Open</x:v>
      </x:c>
    </x:row>
    <x:row r="35" ht="78" customHeight="1">
      <x:c r="A35" s="59" t="str">
        <x:v>D03</x:v>
      </x:c>
      <x:c r="B35" s="59" t="str">
        <x:v>Check financial records and supporting evidence</x:v>
      </x:c>
      <x:c r="C35" s="59" t="str">
        <x:v>Check the available-for-use date</x:v>
      </x:c>
      <x:c r="D35" s="56" t="str">
        <x:v>Not started</x:v>
      </x:c>
      <x:c r="E35" s="56" t="str"/>
      <x:c r="F35" s="54" t="str">
        <x:v>Compare the recorded date with handover or commissioning evidence. Review the depreciation start date under the applicable framework and policy.</x:v>
      </x:c>
      <x:c r="G35" s="54" t="str">
        <x:v>Handover evidence and finance conclusion</x:v>
      </x:c>
      <x:c r="H35" s="54" t="str">
        <x:v>Project lead and finance</x:v>
      </x:c>
      <x:c r="I35" s="56" t="str"/>
      <x:c r="J35" s="56" t="str"/>
      <x:c r="K35" s="56" t="str"/>
      <x:c r="L35" s="57"/>
      <x:c r="M35" s="56" t="str"/>
      <x:c r="N35" s="57"/>
      <x:c r="O35" s="54" t="str">
        <x:f>IF(COUNTIFS(Exceptions!$B$14:$B$63,A35,Exceptions!$O$14:$O$63,"&lt;&gt;Closed")&gt;0,"Linked exception open",IF(D35="Not applicable",IF(OR(J35="",M35="",N35=""),"Record reason and review","Reviewed N/A"),IF(D35="Complete",IF(OR(I35="",M35="",N35=""),"Add evidence and review","Reviewed complete"),"Open")))</x:f>
        <x:v>Open</x:v>
      </x:c>
    </x:row>
    <x:row r="36" ht="78" customHeight="1">
      <x:c r="A36" s="58" t="str">
        <x:v>D04</x:v>
      </x:c>
      <x:c r="B36" s="58" t="str">
        <x:v>Check financial records and supporting evidence</x:v>
      </x:c>
      <x:c r="C36" s="58" t="str">
        <x:v>Check transaction cut-off</x:v>
      </x:c>
      <x:c r="D36" s="56" t="str">
        <x:v>Not started</x:v>
      </x:c>
      <x:c r="E36" s="56" t="str"/>
      <x:c r="F36" s="52" t="str">
        <x:v>Review additions, disposals and transfers around the reporting date. Confirm records and journals reflect the appropriate accounting period.</x:v>
      </x:c>
      <x:c r="G36" s="52" t="str">
        <x:v>Dated transaction evidence and journals</x:v>
      </x:c>
      <x:c r="H36" s="52" t="str">
        <x:v>Finance</x:v>
      </x:c>
      <x:c r="I36" s="56" t="str"/>
      <x:c r="J36" s="56" t="str"/>
      <x:c r="K36" s="56" t="str"/>
      <x:c r="L36" s="57"/>
      <x:c r="M36" s="56" t="str"/>
      <x:c r="N36" s="57"/>
      <x:c r="O36" s="52" t="str">
        <x:f>IF(COUNTIFS(Exceptions!$B$14:$B$63,A36,Exceptions!$O$14:$O$63,"&lt;&gt;Closed")&gt;0,"Linked exception open",IF(D36="Not applicable",IF(OR(J36="",M36="",N36=""),"Record reason and review","Reviewed N/A"),IF(D36="Complete",IF(OR(I36="",M36="",N36=""),"Add evidence and review","Reviewed complete"),"Open")))</x:f>
        <x:v>Open</x:v>
      </x:c>
    </x:row>
    <x:row r="37" ht="78" customHeight="1">
      <x:c r="A37" s="59" t="str">
        <x:v>D05</x:v>
      </x:c>
      <x:c r="B37" s="59" t="str">
        <x:v>Check financial records and supporting evidence</x:v>
      </x:c>
      <x:c r="C37" s="59" t="str">
        <x:v>Review depreciation inputs and calculations</x:v>
      </x:c>
      <x:c r="D37" s="56" t="str">
        <x:v>Not started</x:v>
      </x:c>
      <x:c r="E37" s="56" t="str"/>
      <x:c r="F37" s="54" t="str">
        <x:v>Check method, useful life and residual value against supported estimates and policy. Recalculate selected charges, including first and final periods.</x:v>
      </x:c>
      <x:c r="G37" s="54" t="str">
        <x:v>Estimate support, recalculations and reports</x:v>
      </x:c>
      <x:c r="H37" s="54" t="str">
        <x:v>Finance</x:v>
      </x:c>
      <x:c r="I37" s="56" t="str"/>
      <x:c r="J37" s="56" t="str"/>
      <x:c r="K37" s="56" t="str"/>
      <x:c r="L37" s="57"/>
      <x:c r="M37" s="56" t="str"/>
      <x:c r="N37" s="57"/>
      <x:c r="O37" s="54" t="str">
        <x:f>IF(COUNTIFS(Exceptions!$B$14:$B$63,A37,Exceptions!$O$14:$O$63,"&lt;&gt;Closed")&gt;0,"Linked exception open",IF(D37="Not applicable",IF(OR(J37="",M37="",N37=""),"Record reason and review","Reviewed N/A"),IF(D37="Complete",IF(OR(I37="",M37="",N37=""),"Add evidence and review","Reviewed complete"),"Open")))</x:f>
        <x:v>Open</x:v>
      </x:c>
    </x:row>
    <x:row r="38" ht="78" customHeight="1">
      <x:c r="A38" s="58" t="str">
        <x:v>D06</x:v>
      </x:c>
      <x:c r="B38" s="58" t="str">
        <x:v>Check financial records and supporting evidence</x:v>
      </x:c>
      <x:c r="C38" s="58" t="str">
        <x:v>Review impairment and revaluation matters</x:v>
      </x:c>
      <x:c r="D38" s="56" t="str">
        <x:v>Not started</x:v>
      </x:c>
      <x:c r="E38" s="56" t="str"/>
      <x:c r="F38" s="52" t="str">
        <x:v>Consider relevant indicators and required valuation reviews. Obtain and review specialist assessments where needed, documenting conclusions under the applicable framework.</x:v>
      </x:c>
      <x:c r="G38" s="52" t="str">
        <x:v>Assessment, valuation support and approval</x:v>
      </x:c>
      <x:c r="H38" s="52" t="str">
        <x:v>Finance and relevant specialists</x:v>
      </x:c>
      <x:c r="I38" s="56" t="str"/>
      <x:c r="J38" s="56" t="str"/>
      <x:c r="K38" s="56" t="str"/>
      <x:c r="L38" s="57"/>
      <x:c r="M38" s="56" t="str"/>
      <x:c r="N38" s="57"/>
      <x:c r="O38" s="52" t="str">
        <x:f>IF(COUNTIFS(Exceptions!$B$14:$B$63,A38,Exceptions!$O$14:$O$63,"&lt;&gt;Closed")&gt;0,"Linked exception open",IF(D38="Not applicable",IF(OR(J38="",M38="",N38=""),"Record reason and review","Reviewed N/A"),IF(D38="Complete",IF(OR(I38="",M38="",N38=""),"Add evidence and review","Reviewed complete"),"Open")))</x:f>
        <x:v>Open</x:v>
      </x:c>
    </x:row>
    <x:row r="39" ht="78" customHeight="1">
      <x:c r="A39" s="59" t="str">
        <x:v>D07</x:v>
      </x:c>
      <x:c r="B39" s="59" t="str">
        <x:v>Check financial records and supporting evidence</x:v>
      </x:c>
      <x:c r="C39" s="59" t="str">
        <x:v>Check transfers and disposals</x:v>
      </x:c>
      <x:c r="D39" s="56" t="str">
        <x:v>Not started</x:v>
      </x:c>
      <x:c r="E39" s="56" t="str"/>
      <x:c r="F39" s="54" t="str">
        <x:v>Match selected movements to approvals and actual events. Check balances, proceeds, gain or loss and any replaced components removed from the records.</x:v>
      </x:c>
      <x:c r="G39" s="54" t="str">
        <x:v>Transfer or disposal file and accounting entries</x:v>
      </x:c>
      <x:c r="H39" s="54" t="str">
        <x:v>Finance and responsible business team</x:v>
      </x:c>
      <x:c r="I39" s="56" t="str"/>
      <x:c r="J39" s="56" t="str"/>
      <x:c r="K39" s="56" t="str"/>
      <x:c r="L39" s="57"/>
      <x:c r="M39" s="56" t="str"/>
      <x:c r="N39" s="57"/>
      <x:c r="O39" s="54" t="str">
        <x:f>IF(COUNTIFS(Exceptions!$B$14:$B$63,A39,Exceptions!$O$14:$O$63,"&lt;&gt;Closed")&gt;0,"Linked exception open",IF(D39="Not applicable",IF(OR(J39="",M39="",N39=""),"Record reason and review","Reviewed N/A"),IF(D39="Complete",IF(OR(I39="",M39="",N39=""),"Add evidence and review","Reviewed complete"),"Open")))</x:f>
        <x:v>Open</x:v>
      </x:c>
    </x:row>
    <x:row r="40" ht="78" customHeight="1">
      <x:c r="A40" s="58" t="str">
        <x:v>D08</x:v>
      </x:c>
      <x:c r="B40" s="58" t="str">
        <x:v>Check financial records and supporting evidence</x:v>
      </x:c>
      <x:c r="C40" s="58" t="str">
        <x:v>Check classification and disclosure support</x:v>
      </x:c>
      <x:c r="D40" s="56" t="str">
        <x:v>Not started</x:v>
      </x:c>
      <x:c r="E40" s="56" t="str"/>
      <x:c r="F40" s="52" t="str">
        <x:v>Compare asset classes and movement schedules with financial reporting requirements. Explain significant estimate changes, restrictions or other relevant disclosure matters.</x:v>
      </x:c>
      <x:c r="G40" s="52" t="str">
        <x:v>Financial statement support and review notes</x:v>
      </x:c>
      <x:c r="H40" s="52" t="str">
        <x:v>Finance reviewer</x:v>
      </x:c>
      <x:c r="I40" s="56" t="str"/>
      <x:c r="J40" s="56" t="str"/>
      <x:c r="K40" s="56" t="str"/>
      <x:c r="L40" s="57"/>
      <x:c r="M40" s="56" t="str"/>
      <x:c r="N40" s="57"/>
      <x:c r="O40" s="52" t="str">
        <x:f>IF(COUNTIFS(Exceptions!$B$14:$B$63,A40,Exceptions!$O$14:$O$63,"&lt;&gt;Closed")&gt;0,"Linked exception open",IF(D40="Not applicable",IF(OR(J40="",M40="",N40=""),"Record reason and review","Reviewed N/A"),IF(D40="Complete",IF(OR(I40="",M40="",N40=""),"Add evidence and review","Reviewed complete"),"Open")))</x:f>
        <x:v>Open</x:v>
      </x:c>
    </x:row>
    <x:row r="41" ht="78" customHeight="1">
      <x:c r="A41" s="59" t="str">
        <x:v>E01</x:v>
      </x:c>
      <x:c r="B41" s="59" t="str">
        <x:v>Check assets requiring a different approach</x:v>
      </x:c>
      <x:c r="C41" s="59" t="str">
        <x:v>Review assets under construction</x:v>
      </x:c>
      <x:c r="D41" s="56" t="str">
        <x:v>Not started</x:v>
      </x:c>
      <x:c r="E41" s="56" t="str"/>
      <x:c r="F41" s="54" t="str">
        <x:v>Obtain project status and accumulated-cost support. Identify completed, stalled or abandoned projects and refer transfers or valuation concerns to finance.</x:v>
      </x:c>
      <x:c r="G41" s="54" t="str">
        <x:v>Project schedule, status and completion evidence</x:v>
      </x:c>
      <x:c r="H41" s="54" t="str">
        <x:v>Project lead and finance</x:v>
      </x:c>
      <x:c r="I41" s="56" t="str"/>
      <x:c r="J41" s="56" t="str"/>
      <x:c r="K41" s="56" t="str"/>
      <x:c r="L41" s="57"/>
      <x:c r="M41" s="56" t="str"/>
      <x:c r="N41" s="57"/>
      <x:c r="O41" s="54" t="str">
        <x:f>IF(COUNTIFS(Exceptions!$B$14:$B$63,A41,Exceptions!$O$14:$O$63,"&lt;&gt;Closed")&gt;0,"Linked exception open",IF(D41="Not applicable",IF(OR(J41="",M41="",N41=""),"Record reason and review","Reviewed N/A"),IF(D41="Complete",IF(OR(I41="",M41="",N41=""),"Add evidence and review","Reviewed complete"),"Open")))</x:f>
        <x:v>Open</x:v>
      </x:c>
    </x:row>
    <x:row r="42" ht="78" customHeight="1">
      <x:c r="A42" s="58" t="str">
        <x:v>E02</x:v>
      </x:c>
      <x:c r="B42" s="58" t="str">
        <x:v>Check assets requiring a different approach</x:v>
      </x:c>
      <x:c r="C42" s="58" t="str">
        <x:v>Distinguish leased and third-party assets</x:v>
      </x:c>
      <x:c r="D42" s="56" t="str">
        <x:v>Not started</x:v>
      </x:c>
      <x:c r="E42" s="56" t="str"/>
      <x:c r="F42" s="52" t="str">
        <x:v>Identify owned, leased, hired, customer-owned and borrowed items. Link relevant lease or contract schedules and check treatment under the applicable framework.</x:v>
      </x:c>
      <x:c r="G42" s="52" t="str">
        <x:v>Contracts, ownership classification and lease schedules</x:v>
      </x:c>
      <x:c r="H42" s="52" t="str">
        <x:v>Finance and custodians</x:v>
      </x:c>
      <x:c r="I42" s="56" t="str"/>
      <x:c r="J42" s="56" t="str"/>
      <x:c r="K42" s="56" t="str"/>
      <x:c r="L42" s="57"/>
      <x:c r="M42" s="56" t="str"/>
      <x:c r="N42" s="57"/>
      <x:c r="O42" s="52" t="str">
        <x:f>IF(COUNTIFS(Exceptions!$B$14:$B$63,A42,Exceptions!$O$14:$O$63,"&lt;&gt;Closed")&gt;0,"Linked exception open",IF(D42="Not applicable",IF(OR(J42="",M42="",N42=""),"Record reason and review","Reviewed N/A"),IF(D42="Complete",IF(OR(I42="",M42="",N42=""),"Add evidence and review","Reviewed complete"),"Open")))</x:f>
        <x:v>Open</x:v>
      </x:c>
    </x:row>
    <x:row r="43" ht="78" customHeight="1">
      <x:c r="A43" s="59" t="str">
        <x:v>E03</x:v>
      </x:c>
      <x:c r="B43" s="59" t="str">
        <x:v>Check assets requiring a different approach</x:v>
      </x:c>
      <x:c r="C43" s="59" t="str">
        <x:v>Check remote and third-party holdings</x:v>
      </x:c>
      <x:c r="D43" s="56" t="str">
        <x:v>Not started</x:v>
      </x:c>
      <x:c r="E43" s="56" t="str"/>
      <x:c r="F43" s="54" t="str">
        <x:v>Arrange suitable checks for equipment off site or held by employees or service providers. Record evidence type, date and any limits.</x:v>
      </x:c>
      <x:c r="G43" s="54" t="str">
        <x:v>Dated confirmation or inspection record</x:v>
      </x:c>
      <x:c r="H43" s="54" t="str">
        <x:v>Custodian and review lead</x:v>
      </x:c>
      <x:c r="I43" s="56" t="str"/>
      <x:c r="J43" s="56" t="str"/>
      <x:c r="K43" s="56" t="str"/>
      <x:c r="L43" s="57"/>
      <x:c r="M43" s="56" t="str"/>
      <x:c r="N43" s="57"/>
      <x:c r="O43" s="54" t="str">
        <x:f>IF(COUNTIFS(Exceptions!$B$14:$B$63,A43,Exceptions!$O$14:$O$63,"&lt;&gt;Closed")&gt;0,"Linked exception open",IF(D43="Not applicable",IF(OR(J43="",M43="",N43=""),"Record reason and review","Reviewed N/A"),IF(D43="Complete",IF(OR(I43="",M43="",N43=""),"Add evidence and review","Reviewed complete"),"Open")))</x:f>
        <x:v>Open</x:v>
      </x:c>
    </x:row>
    <x:row r="44" ht="78" customHeight="1">
      <x:c r="A44" s="58" t="str">
        <x:v>E04</x:v>
      </x:c>
      <x:c r="B44" s="58" t="str">
        <x:v>Check assets requiring a different approach</x:v>
      </x:c>
      <x:c r="C44" s="58" t="str">
        <x:v>Review fully depreciated assets</x:v>
      </x:c>
      <x:c r="D44" s="56" t="str">
        <x:v>Not started</x:v>
      </x:c>
      <x:c r="E44" s="56" t="str"/>
      <x:c r="F44" s="52" t="str">
        <x:v>Confirm whether zero-book-value assets remain in use or have been disposed of. Investigate continued use and any implications for estimate reviews.</x:v>
      </x:c>
      <x:c r="G44" s="52" t="str">
        <x:v>Usage status and finance assessment</x:v>
      </x:c>
      <x:c r="H44" s="52" t="str">
        <x:v>Site teams and finance</x:v>
      </x:c>
      <x:c r="I44" s="56" t="str"/>
      <x:c r="J44" s="56" t="str"/>
      <x:c r="K44" s="56" t="str"/>
      <x:c r="L44" s="57"/>
      <x:c r="M44" s="56" t="str"/>
      <x:c r="N44" s="57"/>
      <x:c r="O44" s="52" t="str">
        <x:f>IF(COUNTIFS(Exceptions!$B$14:$B$63,A44,Exceptions!$O$14:$O$63,"&lt;&gt;Closed")&gt;0,"Linked exception open",IF(D44="Not applicable",IF(OR(J44="",M44="",N44=""),"Record reason and review","Reviewed N/A"),IF(D44="Complete",IF(OR(I44="",M44="",N44=""),"Add evidence and review","Reviewed complete"),"Open")))</x:f>
        <x:v>Open</x:v>
      </x:c>
    </x:row>
    <x:row r="45" ht="78" customHeight="1">
      <x:c r="A45" s="59" t="str">
        <x:v>E05</x:v>
      </x:c>
      <x:c r="B45" s="59" t="str">
        <x:v>Check assets requiring a different approach</x:v>
      </x:c>
      <x:c r="C45" s="59" t="str">
        <x:v>Check components and grouped assets</x:v>
      </x:c>
      <x:c r="D45" s="56" t="str">
        <x:v>Not started</x:v>
      </x:c>
      <x:c r="E45" s="56" t="str"/>
      <x:c r="F45" s="54" t="str">
        <x:v>Map financial records to the physical asset or group. Review replacements and avoid treating valid component records as duplicate assets.</x:v>
      </x:c>
      <x:c r="G45" s="54" t="str">
        <x:v>Record-to-asset mapping and replacement evidence</x:v>
      </x:c>
      <x:c r="H45" s="54" t="str">
        <x:v>Finance and technical teams</x:v>
      </x:c>
      <x:c r="I45" s="56" t="str"/>
      <x:c r="J45" s="56" t="str"/>
      <x:c r="K45" s="56" t="str"/>
      <x:c r="L45" s="57"/>
      <x:c r="M45" s="56" t="str"/>
      <x:c r="N45" s="57"/>
      <x:c r="O45" s="54" t="str">
        <x:f>IF(COUNTIFS(Exceptions!$B$14:$B$63,A45,Exceptions!$O$14:$O$63,"&lt;&gt;Closed")&gt;0,"Linked exception open",IF(D45="Not applicable",IF(OR(J45="",M45="",N45=""),"Record reason and review","Reviewed N/A"),IF(D45="Complete",IF(OR(I45="",M45="",N45=""),"Add evidence and review","Reviewed complete"),"Open")))</x:f>
        <x:v>Open</x:v>
      </x:c>
    </x:row>
    <x:row r="46" ht="78" customHeight="1">
      <x:c r="A46" s="58" t="str">
        <x:v>E06</x:v>
      </x:c>
      <x:c r="B46" s="58" t="str">
        <x:v>Check assets requiring a different approach</x:v>
      </x:c>
      <x:c r="C46" s="58" t="str">
        <x:v>Check non-physical and other specialist assets</x:v>
      </x:c>
      <x:c r="D46" s="56" t="str">
        <x:v>Not started</x:v>
      </x:c>
      <x:c r="E46" s="56" t="str"/>
      <x:c r="F46" s="52" t="str">
        <x:v>Where included, use contracts, rights, system access, usage or specialist evidence appropriate to the asset class. Document the assessment and limits.</x:v>
      </x:c>
      <x:c r="G46" s="52" t="str">
        <x:v>Relevant rights, usage and specialist evidence</x:v>
      </x:c>
      <x:c r="H46" s="52" t="str">
        <x:v>Finance and relevant specialist</x:v>
      </x:c>
      <x:c r="I46" s="56" t="str"/>
      <x:c r="J46" s="56" t="str"/>
      <x:c r="K46" s="56" t="str"/>
      <x:c r="L46" s="57"/>
      <x:c r="M46" s="56" t="str"/>
      <x:c r="N46" s="57"/>
      <x:c r="O46" s="52" t="str">
        <x:f>IF(COUNTIFS(Exceptions!$B$14:$B$63,A46,Exceptions!$O$14:$O$63,"&lt;&gt;Closed")&gt;0,"Linked exception open",IF(D46="Not applicable",IF(OR(J46="",M46="",N46=""),"Record reason and review","Reviewed N/A"),IF(D46="Complete",IF(OR(I46="",M46="",N46=""),"Add evidence and review","Reviewed complete"),"Open")))</x:f>
        <x:v>Open</x:v>
      </x:c>
    </x:row>
    <x:row r="47" ht="78" customHeight="1">
      <x:c r="A47" s="59" t="str">
        <x:v>F01</x:v>
      </x:c>
      <x:c r="B47" s="59" t="str">
        <x:v>Reconcile the results</x:v>
      </x:c>
      <x:c r="C47" s="59" t="str">
        <x:v>Reconcile physical results to the register</x:v>
      </x:c>
      <x:c r="D47" s="56" t="str">
        <x:v>Not started</x:v>
      </x:c>
      <x:c r="E47" s="56" t="str"/>
      <x:c r="F47" s="54" t="str">
        <x:v>Match verified, missing and unmatched items to the starting population. Record timing differences, scope exclusions and proposed record changes separately.</x:v>
      </x:c>
      <x:c r="G47" s="54" t="str">
        <x:v>Physical-results reconciliation</x:v>
      </x:c>
      <x:c r="H47" s="54" t="str">
        <x:v>Review lead and finance</x:v>
      </x:c>
      <x:c r="I47" s="56" t="str"/>
      <x:c r="J47" s="56" t="str"/>
      <x:c r="K47" s="56" t="str"/>
      <x:c r="L47" s="57"/>
      <x:c r="M47" s="56" t="str"/>
      <x:c r="N47" s="57"/>
      <x:c r="O47" s="54" t="str">
        <x:f>IF(COUNTIFS(Exceptions!$B$14:$B$63,A47,Exceptions!$O$14:$O$63,"&lt;&gt;Closed")&gt;0,"Linked exception open",IF(D47="Not applicable",IF(OR(J47="",M47="",N47=""),"Record reason and review","Reviewed N/A"),IF(D47="Complete",IF(OR(I47="",M47="",N47=""),"Add evidence and review","Reviewed complete"),"Open")))</x:f>
        <x:v>Open</x:v>
      </x:c>
    </x:row>
    <x:row r="48" ht="78" customHeight="1">
      <x:c r="A48" s="58" t="str">
        <x:v>F02</x:v>
      </x:c>
      <x:c r="B48" s="58" t="str">
        <x:v>Reconcile the results</x:v>
      </x:c>
      <x:c r="C48" s="58" t="str">
        <x:v>Agree opening financial balances</x:v>
      </x:c>
      <x:c r="D48" s="56" t="str">
        <x:v>Not started</x:v>
      </x:c>
      <x:c r="E48" s="56" t="str"/>
      <x:c r="F48" s="52" t="str">
        <x:v>Compare opening register and ledger balances with the previous approved closing position. Explain subsequent adjustments and any changes in reporting basis.</x:v>
      </x:c>
      <x:c r="G48" s="52" t="str">
        <x:v>Opening balance reconciliation and adjustment trail</x:v>
      </x:c>
      <x:c r="H48" s="52" t="str">
        <x:v>Finance</x:v>
      </x:c>
      <x:c r="I48" s="56" t="str"/>
      <x:c r="J48" s="56" t="str"/>
      <x:c r="K48" s="56" t="str"/>
      <x:c r="L48" s="57"/>
      <x:c r="M48" s="56" t="str"/>
      <x:c r="N48" s="57"/>
      <x:c r="O48" s="52" t="str">
        <x:f>IF(COUNTIFS(Exceptions!$B$14:$B$63,A48,Exceptions!$O$14:$O$63,"&lt;&gt;Closed")&gt;0,"Linked exception open",IF(D48="Not applicable",IF(OR(J48="",M48="",N48=""),"Record reason and review","Reviewed N/A"),IF(D48="Complete",IF(OR(I48="",M48="",N48=""),"Add evidence and review","Reviewed complete"),"Open")))</x:f>
        <x:v>Open</x:v>
      </x:c>
    </x:row>
    <x:row r="49" ht="78" customHeight="1">
      <x:c r="A49" s="59" t="str">
        <x:v>F03</x:v>
      </x:c>
      <x:c r="B49" s="59" t="str">
        <x:v>Reconcile the results</x:v>
      </x:c>
      <x:c r="C49" s="59" t="str">
        <x:v>Reconcile asset cost movements</x:v>
      </x:c>
      <x:c r="D49" s="56" t="str">
        <x:v>Not started</x:v>
      </x:c>
      <x:c r="E49" s="56" t="str"/>
      <x:c r="F49" s="54" t="str">
        <x:v>Bridge opening to closing cost using relevant additions, disposals, transfers, reclassifications and valuation movements. Compare with ledger control accounts.</x:v>
      </x:c>
      <x:c r="G49" s="54" t="str">
        <x:v>Cost movement schedule and ledger reconciliation</x:v>
      </x:c>
      <x:c r="H49" s="54" t="str">
        <x:v>Finance</x:v>
      </x:c>
      <x:c r="I49" s="56" t="str"/>
      <x:c r="J49" s="56" t="str"/>
      <x:c r="K49" s="56" t="str"/>
      <x:c r="L49" s="57"/>
      <x:c r="M49" s="56" t="str"/>
      <x:c r="N49" s="57"/>
      <x:c r="O49" s="54" t="str">
        <x:f>IF(COUNTIFS(Exceptions!$B$14:$B$63,A49,Exceptions!$O$14:$O$63,"&lt;&gt;Closed")&gt;0,"Linked exception open",IF(D49="Not applicable",IF(OR(J49="",M49="",N49=""),"Record reason and review","Reviewed N/A"),IF(D49="Complete",IF(OR(I49="",M49="",N49=""),"Add evidence and review","Reviewed complete"),"Open")))</x:f>
        <x:v>Open</x:v>
      </x:c>
    </x:row>
    <x:row r="50" ht="78" customHeight="1">
      <x:c r="A50" s="58" t="str">
        <x:v>F04</x:v>
      </x:c>
      <x:c r="B50" s="58" t="str">
        <x:v>Reconcile the results</x:v>
      </x:c>
      <x:c r="C50" s="58" t="str">
        <x:v>Reconcile depreciation and carrying amounts</x:v>
      </x:c>
      <x:c r="D50" s="56" t="str">
        <x:v>Not started</x:v>
      </x:c>
      <x:c r="E50" s="56" t="str"/>
      <x:c r="F50" s="52" t="str">
        <x:v>Reconcile accumulated depreciation and relevant impairment balances separately. Agree period charges, supported allocations and closing carrying amounts to the ledger.</x:v>
      </x:c>
      <x:c r="G50" s="52" t="str">
        <x:v>Depreciation, impairment and ledger reconciliations</x:v>
      </x:c>
      <x:c r="H50" s="52" t="str">
        <x:v>Finance</x:v>
      </x:c>
      <x:c r="I50" s="56" t="str"/>
      <x:c r="J50" s="56" t="str"/>
      <x:c r="K50" s="56" t="str"/>
      <x:c r="L50" s="57"/>
      <x:c r="M50" s="56" t="str"/>
      <x:c r="N50" s="57"/>
      <x:c r="O50" s="52" t="str">
        <x:f>IF(COUNTIFS(Exceptions!$B$14:$B$63,A50,Exceptions!$O$14:$O$63,"&lt;&gt;Closed")&gt;0,"Linked exception open",IF(D50="Not applicable",IF(OR(J50="",M50="",N50=""),"Record reason and review","Reviewed N/A"),IF(D50="Complete",IF(OR(I50="",M50="",N50=""),"Add evidence and review","Reviewed complete"),"Open")))</x:f>
        <x:v>Open</x:v>
      </x:c>
    </x:row>
    <x:row r="51" ht="78" customHeight="1">
      <x:c r="A51" s="59" t="str">
        <x:v>F05</x:v>
      </x:c>
      <x:c r="B51" s="59" t="str">
        <x:v>Reconcile the results</x:v>
      </x:c>
      <x:c r="C51" s="59" t="str">
        <x:v>Investigate reconciling differences</x:v>
      </x:c>
      <x:c r="D51" s="56" t="str">
        <x:v>Not started</x:v>
      </x:c>
      <x:c r="E51" s="56" t="str"/>
      <x:c r="F51" s="54" t="str">
        <x:v>Identify each difference, its cause, owner and planned resolution. Preserve supported timing items without using unexplained balancing entries.</x:v>
      </x:c>
      <x:c r="G51" s="54" t="str">
        <x:v>Reconciling-items log and supporting records</x:v>
      </x:c>
      <x:c r="H51" s="54" t="str">
        <x:v>Finance preparer and reviewer</x:v>
      </x:c>
      <x:c r="I51" s="56" t="str"/>
      <x:c r="J51" s="56" t="str"/>
      <x:c r="K51" s="56" t="str"/>
      <x:c r="L51" s="57"/>
      <x:c r="M51" s="56" t="str"/>
      <x:c r="N51" s="57"/>
      <x:c r="O51" s="54" t="str">
        <x:f>IF(COUNTIFS(Exceptions!$B$14:$B$63,A51,Exceptions!$O$14:$O$63,"&lt;&gt;Closed")&gt;0,"Linked exception open",IF(D51="Not applicable",IF(OR(J51="",M51="",N51=""),"Record reason and review","Reviewed N/A"),IF(D51="Complete",IF(OR(I51="",M51="",N51=""),"Add evidence and review","Reviewed complete"),"Open")))</x:f>
        <x:v>Open</x:v>
      </x:c>
    </x:row>
    <x:row r="52" ht="78" customHeight="1">
      <x:c r="A52" s="58" t="str">
        <x:v>F06</x:v>
      </x:c>
      <x:c r="B52" s="58" t="str">
        <x:v>Reconcile the results</x:v>
      </x:c>
      <x:c r="C52" s="58" t="str">
        <x:v>Reconcile again after adjustments</x:v>
      </x:c>
      <x:c r="D52" s="56" t="str">
        <x:v>Not started</x:v>
      </x:c>
      <x:c r="E52" s="56" t="str"/>
      <x:c r="F52" s="52" t="str">
        <x:v>Confirm approved changes reached every affected register, ledger and custody record. Re-run control totals and retain before-and-after evidence.</x:v>
      </x:c>
      <x:c r="G52" s="52" t="str">
        <x:v>Final reconciliations and adjustment references</x:v>
      </x:c>
      <x:c r="H52" s="52" t="str">
        <x:v>Finance reviewer</x:v>
      </x:c>
      <x:c r="I52" s="56" t="str"/>
      <x:c r="J52" s="56" t="str"/>
      <x:c r="K52" s="56" t="str"/>
      <x:c r="L52" s="57"/>
      <x:c r="M52" s="56" t="str"/>
      <x:c r="N52" s="57"/>
      <x:c r="O52" s="52" t="str">
        <x:f>IF(COUNTIFS(Exceptions!$B$14:$B$63,A52,Exceptions!$O$14:$O$63,"&lt;&gt;Closed")&gt;0,"Linked exception open",IF(D52="Not applicable",IF(OR(J52="",M52="",N52=""),"Record reason and review","Reviewed N/A"),IF(D52="Complete",IF(OR(I52="",M52="",N52=""),"Add evidence and review","Reviewed complete"),"Open")))</x:f>
        <x:v>Open</x:v>
      </x:c>
    </x:row>
    <x:row r="53" ht="78" customHeight="1">
      <x:c r="A53" s="59" t="str">
        <x:v>G01</x:v>
      </x:c>
      <x:c r="B53" s="59" t="str">
        <x:v>Investigate and resolve discrepancies</x:v>
      </x:c>
      <x:c r="C53" s="59" t="str">
        <x:v>Record each finding once</x:v>
      </x:c>
      <x:c r="D53" s="56" t="str">
        <x:v>Not started</x:v>
      </x:c>
      <x:c r="E53" s="56" t="str"/>
      <x:c r="F53" s="54" t="str">
        <x:v>Assign an exception reference linked to the check and affected assets or population. Describe the finding, evidence and initial risk without assuming the cause.</x:v>
      </x:c>
      <x:c r="G53" s="54" t="str">
        <x:v>Exception log and asset references</x:v>
      </x:c>
      <x:c r="H53" s="54" t="str">
        <x:v>Person raising the finding</x:v>
      </x:c>
      <x:c r="I53" s="56" t="str"/>
      <x:c r="J53" s="56" t="str"/>
      <x:c r="K53" s="56" t="str"/>
      <x:c r="L53" s="57"/>
      <x:c r="M53" s="56" t="str"/>
      <x:c r="N53" s="57"/>
      <x:c r="O53" s="54" t="str">
        <x:f>IF(COUNTIFS(Exceptions!$B$14:$B$63,A53,Exceptions!$O$14:$O$63,"&lt;&gt;Closed")&gt;0,"Linked exception open",IF(D53="Not applicable",IF(OR(J53="",M53="",N53=""),"Record reason and review","Reviewed N/A"),IF(D53="Complete",IF(OR(I53="",M53="",N53=""),"Add evidence and review","Reviewed complete"),"Open")))</x:f>
        <x:v>Open</x:v>
      </x:c>
    </x:row>
    <x:row r="54" ht="78" customHeight="1">
      <x:c r="A54" s="58" t="str">
        <x:v>G02</x:v>
      </x:c>
      <x:c r="B54" s="58" t="str">
        <x:v>Investigate and resolve discrepancies</x:v>
      </x:c>
      <x:c r="C54" s="58" t="str">
        <x:v>Investigate before deciding treatment</x:v>
      </x:c>
      <x:c r="D54" s="56" t="str">
        <x:v>Not started</x:v>
      </x:c>
      <x:c r="E54" s="56" t="str"/>
      <x:c r="F54" s="52" t="str">
        <x:v>Check movement, custody, purchase and disposal records. Seek further evidence for conflicting explanations and record the investigation outcome.</x:v>
      </x:c>
      <x:c r="G54" s="52" t="str">
        <x:v>Investigation notes and corroborating evidence</x:v>
      </x:c>
      <x:c r="H54" s="52" t="str">
        <x:v>Assigned investigation owner</x:v>
      </x:c>
      <x:c r="I54" s="56" t="str"/>
      <x:c r="J54" s="56" t="str"/>
      <x:c r="K54" s="56" t="str"/>
      <x:c r="L54" s="57"/>
      <x:c r="M54" s="56" t="str"/>
      <x:c r="N54" s="57"/>
      <x:c r="O54" s="52" t="str">
        <x:f>IF(COUNTIFS(Exceptions!$B$14:$B$63,A54,Exceptions!$O$14:$O$63,"&lt;&gt;Closed")&gt;0,"Linked exception open",IF(D54="Not applicable",IF(OR(J54="",M54="",N54=""),"Record reason and review","Reviewed N/A"),IF(D54="Complete",IF(OR(I54="",M54="",N54=""),"Add evidence and review","Reviewed complete"),"Open")))</x:f>
        <x:v>Open</x:v>
      </x:c>
    </x:row>
    <x:row r="55" ht="78" customHeight="1">
      <x:c r="A55" s="59" t="str">
        <x:v>G03</x:v>
      </x:c>
      <x:c r="B55" s="59" t="str">
        <x:v>Investigate and resolve discrepancies</x:v>
      </x:c>
      <x:c r="C55" s="59" t="str">
        <x:v>Agree action and financial effects</x:v>
      </x:c>
      <x:c r="D55" s="56" t="str">
        <x:v>Not started</x:v>
      </x:c>
      <x:c r="E55" s="56" t="str"/>
      <x:c r="F55" s="54" t="str">
        <x:v>Document the proposed record correction, control action and any financial effect. Distinguish estimates from confirmed amounts and record currency and basis.</x:v>
      </x:c>
      <x:c r="G55" s="54" t="str">
        <x:v>Proposed resolution and finance assessment</x:v>
      </x:c>
      <x:c r="H55" s="54" t="str">
        <x:v>Finance and action owner</x:v>
      </x:c>
      <x:c r="I55" s="56" t="str"/>
      <x:c r="J55" s="56" t="str"/>
      <x:c r="K55" s="56" t="str"/>
      <x:c r="L55" s="57"/>
      <x:c r="M55" s="56" t="str"/>
      <x:c r="N55" s="57"/>
      <x:c r="O55" s="54" t="str">
        <x:f>IF(COUNTIFS(Exceptions!$B$14:$B$63,A55,Exceptions!$O$14:$O$63,"&lt;&gt;Closed")&gt;0,"Linked exception open",IF(D55="Not applicable",IF(OR(J55="",M55="",N55=""),"Record reason and review","Reviewed N/A"),IF(D55="Complete",IF(OR(I55="",M55="",N55=""),"Add evidence and review","Reviewed complete"),"Open")))</x:f>
        <x:v>Open</x:v>
      </x:c>
    </x:row>
    <x:row r="56" ht="78" customHeight="1">
      <x:c r="A56" s="58" t="str">
        <x:v>G04</x:v>
      </x:c>
      <x:c r="B56" s="58" t="str">
        <x:v>Investigate and resolve discrepancies</x:v>
      </x:c>
      <x:c r="C56" s="58" t="str">
        <x:v>Obtain approval and escalate</x:v>
      </x:c>
      <x:c r="D56" s="56" t="str">
        <x:v>Not started</x:v>
      </x:c>
      <x:c r="E56" s="56" t="str"/>
      <x:c r="F56" s="52" t="str">
        <x:v>Route decisions to authorised approvers. Escalate suspected loss, fraud or data-security matters through the organisation's procedures.</x:v>
      </x:c>
      <x:c r="G56" s="52" t="str">
        <x:v>Approval and escalation references</x:v>
      </x:c>
      <x:c r="H56" s="52" t="str">
        <x:v>Management and relevant specialists</x:v>
      </x:c>
      <x:c r="I56" s="56" t="str"/>
      <x:c r="J56" s="56" t="str"/>
      <x:c r="K56" s="56" t="str"/>
      <x:c r="L56" s="57"/>
      <x:c r="M56" s="56" t="str"/>
      <x:c r="N56" s="57"/>
      <x:c r="O56" s="52" t="str">
        <x:f>IF(COUNTIFS(Exceptions!$B$14:$B$63,A56,Exceptions!$O$14:$O$63,"&lt;&gt;Closed")&gt;0,"Linked exception open",IF(D56="Not applicable",IF(OR(J56="",M56="",N56=""),"Record reason and review","Reviewed N/A"),IF(D56="Complete",IF(OR(I56="",M56="",N56=""),"Add evidence and review","Reviewed complete"),"Open")))</x:f>
        <x:v>Open</x:v>
      </x:c>
    </x:row>
    <x:row r="57" ht="78" customHeight="1">
      <x:c r="A57" s="59" t="str">
        <x:v>G05</x:v>
      </x:c>
      <x:c r="B57" s="59" t="str">
        <x:v>Investigate and resolve discrepancies</x:v>
      </x:c>
      <x:c r="C57" s="59" t="str">
        <x:v>Verify the correction and close</x:v>
      </x:c>
      <x:c r="D57" s="56" t="str">
        <x:v>Not started</x:v>
      </x:c>
      <x:c r="E57" s="56" t="str"/>
      <x:c r="F57" s="54" t="str">
        <x:v>Check that approved actions happened and retain the supporting evidence, closure date and reviewer. Keep unresolved findings open with owners and due dates.</x:v>
      </x:c>
      <x:c r="G57" s="54" t="str">
        <x:v>Posting, record-change and closure evidence</x:v>
      </x:c>
      <x:c r="H57" s="54" t="str">
        <x:v>Action owner and reviewer</x:v>
      </x:c>
      <x:c r="I57" s="56" t="str"/>
      <x:c r="J57" s="56" t="str"/>
      <x:c r="K57" s="56" t="str"/>
      <x:c r="L57" s="57"/>
      <x:c r="M57" s="56" t="str"/>
      <x:c r="N57" s="57"/>
      <x:c r="O57" s="54" t="str">
        <x:f>IF(COUNTIFS(Exceptions!$B$14:$B$63,A57,Exceptions!$O$14:$O$63,"&lt;&gt;Closed")&gt;0,"Linked exception open",IF(D57="Not applicable",IF(OR(J57="",M57="",N57=""),"Record reason and review","Reviewed N/A"),IF(D57="Complete",IF(OR(I57="",M57="",N57=""),"Add evidence and review","Reviewed complete"),"Open")))</x:f>
        <x:v>Open</x:v>
      </x:c>
    </x:row>
    <x:row r="58" ht="78" customHeight="1">
      <x:c r="A58" s="58" t="str">
        <x:v>G06</x:v>
      </x:c>
      <x:c r="B58" s="58" t="str">
        <x:v>Investigate and resolve discrepancies</x:v>
      </x:c>
      <x:c r="C58" s="58" t="str">
        <x:v>Address repeated causes</x:v>
      </x:c>
      <x:c r="D58" s="56" t="str">
        <x:v>Not started</x:v>
      </x:c>
      <x:c r="E58" s="56" t="str"/>
      <x:c r="F58" s="52" t="str">
        <x:v>Group recurring findings by cause. Assign improvements to purchasing, handover, custody, disposal, access or reconciliation processes and monitor completion.</x:v>
      </x:c>
      <x:c r="G58" s="52" t="str">
        <x:v>Improvement action log</x:v>
      </x:c>
      <x:c r="H58" s="52" t="str">
        <x:v>Process owner and management</x:v>
      </x:c>
      <x:c r="I58" s="56" t="str"/>
      <x:c r="J58" s="56" t="str"/>
      <x:c r="K58" s="56" t="str"/>
      <x:c r="L58" s="57"/>
      <x:c r="M58" s="56" t="str"/>
      <x:c r="N58" s="57"/>
      <x:c r="O58" s="52" t="str">
        <x:f>IF(COUNTIFS(Exceptions!$B$14:$B$63,A58,Exceptions!$O$14:$O$63,"&lt;&gt;Closed")&gt;0,"Linked exception open",IF(D58="Not applicable",IF(OR(J58="",M58="",N58=""),"Record reason and review","Reviewed N/A"),IF(D58="Complete",IF(OR(I58="",M58="",N58=""),"Add evidence and review","Reviewed complete"),"Open")))</x:f>
        <x:v>Open</x:v>
      </x:c>
    </x:row>
    <x:row r="59" ht="78" customHeight="1">
      <x:c r="A59" s="59" t="str">
        <x:v>H01</x:v>
      </x:c>
      <x:c r="B59" s="59" t="str">
        <x:v>Report findings and obtain sign-off</x:v>
      </x:c>
      <x:c r="C59" s="59" t="str">
        <x:v>Describe scope and coverage</x:v>
      </x:c>
      <x:c r="D59" s="56" t="str">
        <x:v>Not started</x:v>
      </x:c>
      <x:c r="E59" s="56" t="str"/>
      <x:c r="F59" s="54" t="str">
        <x:v>Record dates, entities, populations, methods, numbers selected and checked, exclusions and limitations. Explain changes to the original plan.</x:v>
      </x:c>
      <x:c r="G59" s="54" t="str">
        <x:v>Scope and coverage summary</x:v>
      </x:c>
      <x:c r="H59" s="54" t="str">
        <x:v>Review lead</x:v>
      </x:c>
      <x:c r="I59" s="56" t="str"/>
      <x:c r="J59" s="56" t="str"/>
      <x:c r="K59" s="56" t="str"/>
      <x:c r="L59" s="57"/>
      <x:c r="M59" s="56" t="str"/>
      <x:c r="N59" s="57"/>
      <x:c r="O59" s="54" t="str">
        <x:f>IF(COUNTIFS(Exceptions!$B$14:$B$63,A59,Exceptions!$O$14:$O$63,"&lt;&gt;Closed")&gt;0,"Linked exception open",IF(D59="Not applicable",IF(OR(J59="",M59="",N59=""),"Record reason and review","Reviewed N/A"),IF(D59="Complete",IF(OR(I59="",M59="",N59=""),"Add evidence and review","Reviewed complete"),"Open")))</x:f>
        <x:v>Open</x:v>
      </x:c>
    </x:row>
    <x:row r="60" ht="78" customHeight="1">
      <x:c r="A60" s="58" t="str">
        <x:v>H02</x:v>
      </x:c>
      <x:c r="B60" s="58" t="str">
        <x:v>Report findings and obtain sign-off</x:v>
      </x:c>
      <x:c r="C60" s="58" t="str">
        <x:v>Summarise findings and financial effects</x:v>
      </x:c>
      <x:c r="D60" s="56" t="str">
        <x:v>Not started</x:v>
      </x:c>
      <x:c r="E60" s="56" t="str"/>
      <x:c r="F60" s="52" t="str">
        <x:v>Separate confirmed corrections, estimated effects and unresolved matters. Present amounts by entity, book and currency without double counting.</x:v>
      </x:c>
      <x:c r="G60" s="52" t="str">
        <x:v>Findings summary and supported adjustment schedule</x:v>
      </x:c>
      <x:c r="H60" s="52" t="str">
        <x:v>Finance and review lead</x:v>
      </x:c>
      <x:c r="I60" s="56" t="str"/>
      <x:c r="J60" s="56" t="str"/>
      <x:c r="K60" s="56" t="str"/>
      <x:c r="L60" s="57"/>
      <x:c r="M60" s="56" t="str"/>
      <x:c r="N60" s="57"/>
      <x:c r="O60" s="52" t="str">
        <x:f>IF(COUNTIFS(Exceptions!$B$14:$B$63,A60,Exceptions!$O$14:$O$63,"&lt;&gt;Closed")&gt;0,"Linked exception open",IF(D60="Not applicable",IF(OR(J60="",M60="",N60=""),"Record reason and review","Reviewed N/A"),IF(D60="Complete",IF(OR(I60="",M60="",N60=""),"Add evidence and review","Reviewed complete"),"Open")))</x:f>
        <x:v>Open</x:v>
      </x:c>
    </x:row>
    <x:row r="61" ht="78" customHeight="1">
      <x:c r="A61" s="59" t="str">
        <x:v>H03</x:v>
      </x:c>
      <x:c r="B61" s="59" t="str">
        <x:v>Report findings and obtain sign-off</x:v>
      </x:c>
      <x:c r="C61" s="59" t="str">
        <x:v>Identify outstanding actions</x:v>
      </x:c>
      <x:c r="D61" s="56" t="str">
        <x:v>Not started</x:v>
      </x:c>
      <x:c r="E61" s="56" t="str"/>
      <x:c r="F61" s="54" t="str">
        <x:v>List open findings, owners, due dates and escalation arrangements. Explain significant residual uncertainty and the further work required.</x:v>
      </x:c>
      <x:c r="G61" s="54" t="str">
        <x:v>Outstanding-action schedule</x:v>
      </x:c>
      <x:c r="H61" s="54" t="str">
        <x:v>Review lead and management</x:v>
      </x:c>
      <x:c r="I61" s="56" t="str"/>
      <x:c r="J61" s="56" t="str"/>
      <x:c r="K61" s="56" t="str"/>
      <x:c r="L61" s="57"/>
      <x:c r="M61" s="56" t="str"/>
      <x:c r="N61" s="57"/>
      <x:c r="O61" s="54" t="str">
        <x:f>IF(COUNTIFS(Exceptions!$B$14:$B$63,A61,Exceptions!$O$14:$O$63,"&lt;&gt;Closed")&gt;0,"Linked exception open",IF(D61="Not applicable",IF(OR(J61="",M61="",N61=""),"Record reason and review","Reviewed N/A"),IF(D61="Complete",IF(OR(I61="",M61="",N61=""),"Add evidence and review","Reviewed complete"),"Open")))</x:f>
        <x:v>Open</x:v>
      </x:c>
    </x:row>
    <x:row r="62" ht="78" customHeight="1">
      <x:c r="A62" s="58" t="str">
        <x:v>H04</x:v>
      </x:c>
      <x:c r="B62" s="58" t="str">
        <x:v>Report findings and obtain sign-off</x:v>
      </x:c>
      <x:c r="C62" s="58" t="str">
        <x:v>Review and approve the report</x:v>
      </x:c>
      <x:c r="D62" s="56" t="str">
        <x:v>Not started</x:v>
      </x:c>
      <x:c r="E62" s="56" t="str"/>
      <x:c r="F62" s="52" t="str">
        <x:v>Record preparer, reviewer and approval dates and any qualifications. Provide evidence requested by external auditors, who determine their own audit work.</x:v>
      </x:c>
      <x:c r="G62" s="52" t="str">
        <x:v>Approved report and evidence index</x:v>
      </x:c>
      <x:c r="H62" s="52" t="str">
        <x:v>Designated reviewer and management</x:v>
      </x:c>
      <x:c r="I62" s="56" t="str"/>
      <x:c r="J62" s="56" t="str"/>
      <x:c r="K62" s="56" t="str"/>
      <x:c r="L62" s="57"/>
      <x:c r="M62" s="56" t="str"/>
      <x:c r="N62" s="57"/>
      <x:c r="O62" s="52" t="str">
        <x:f>IF(COUNTIFS(Exceptions!$B$14:$B$63,A62,Exceptions!$O$14:$O$63,"&lt;&gt;Closed")&gt;0,"Linked exception open",IF(D62="Not applicable",IF(OR(J62="",M62="",N62=""),"Record reason and review","Reviewed N/A"),IF(D62="Complete",IF(OR(I62="",M62="",N62=""),"Add evidence and review","Reviewed complete"),"Open")))</x:f>
        <x:v>Open</x:v>
      </x:c>
    </x:row>
    <x:row r="63" ht="78" customHeight="1">
      <x:c r="A63" s="59" t="str">
        <x:v>H05</x:v>
      </x:c>
      <x:c r="B63" s="59" t="str">
        <x:v>Report findings and obtain sign-off</x:v>
      </x:c>
      <x:c r="C63" s="59" t="str">
        <x:v>Retain records and schedule follow-up</x:v>
      </x:c>
      <x:c r="D63" s="56" t="str">
        <x:v>Not started</x:v>
      </x:c>
      <x:c r="E63" s="56" t="str"/>
      <x:c r="F63" s="54" t="str">
        <x:v>Store the original extracts, working records, evidence, approvals and final reconciliations under the retention policy. Set proportionate follow-up and future checks.</x:v>
      </x:c>
      <x:c r="G63" s="54" t="str">
        <x:v>Evidence archive and follow-up timetable</x:v>
      </x:c>
      <x:c r="H63" s="54" t="str">
        <x:v>Review lead and process owners</x:v>
      </x:c>
      <x:c r="I63" s="56" t="str"/>
      <x:c r="J63" s="56" t="str"/>
      <x:c r="K63" s="56" t="str"/>
      <x:c r="L63" s="57"/>
      <x:c r="M63" s="56" t="str"/>
      <x:c r="N63" s="57"/>
      <x:c r="O63" s="54" t="str">
        <x:f>IF(COUNTIFS(Exceptions!$B$14:$B$63,A63,Exceptions!$O$14:$O$63,"&lt;&gt;Closed")&gt;0,"Linked exception open",IF(D63="Not applicable",IF(OR(J63="",M63="",N63=""),"Record reason and review","Reviewed N/A"),IF(D63="Complete",IF(OR(I63="",M63="",N63=""),"Add evidence and review","Reviewed complete"),"Open")))</x:f>
        <x:v>Open</x:v>
      </x:c>
    </x:row>
  </x:sheetData>
  <x:conditionalFormatting sqref="D14:D63">
    <x:cfRule type="containsText" dxfId="2" priority="1" operator="containsText" text="Exception outstanding"/>
  </x:conditionalFormatting>
  <x:conditionalFormatting sqref="O14:O63">
    <x:cfRule type="containsText" dxfId="3" priority="2" operator="containsText" text="Linked exception open"/>
  </x:conditionalFormatting>
  <x:dataValidations count="1">
    <x:dataValidation type="list" sqref="D14:D63">
      <x:formula1>"Not started,In progress,Complete,Exception outstanding,Not applicable"</x:formula1>
    </x:dataValidation>
  </x:dataValidations>
  <x:pageMargins left="0.7" right="0.7" top="0.75" bottom="0.75" header="0.3" footer="0.3"/>
  <x:drawing xmlns:r="http://schemas.openxmlformats.org/officeDocument/2006/relationships" r:id="Rbe3fc7d93e51491a"/>
  <x:tableParts count="1">
    <x:tablePart xmlns:r="http://schemas.openxmlformats.org/officeDocument/2006/relationships" r:id="R9d5c017b4b7a419e"/>
  </x:tableParts>
</x:worksheet>
</file>

<file path=xl/worksheets/sheet3.xml><?xml version="1.0" encoding="utf-8"?>
<x:worksheet xmlns:x="http://schemas.openxmlformats.org/spreadsheetml/2006/main">
  <x:sheetPr>
    <x:tabColor rgb="FFB8DADF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12.220000267028809" hidden="0" customWidth="1"/>
    <x:col min="2" max="2" width="10" hidden="0" customWidth="1"/>
    <x:col min="3" max="3" width="17.780000686645508" hidden="0" customWidth="1"/>
    <x:col min="4" max="4" width="35.560001373291016" hidden="0" customWidth="1"/>
    <x:col min="5" max="5" width="28.889999389648438" hidden="0" customWidth="1"/>
    <x:col min="6" max="6" width="36.66999816894531" hidden="0" customWidth="1"/>
    <x:col min="7" max="7" width="17.780000686645508" hidden="0" customWidth="1"/>
    <x:col min="8" max="8" width="12.220000267028809" hidden="0" customWidth="1"/>
    <x:col min="9" max="9" width="24.440000534057617" hidden="0" customWidth="1"/>
    <x:col min="10" max="10" width="22.219999313354492" hidden="0" customWidth="1"/>
    <x:col min="11" max="11" width="16.670000076293945" hidden="0" customWidth="1"/>
    <x:col min="12" max="12" width="28.889999389648438" hidden="0" customWidth="1"/>
    <x:col min="13" max="13" width="17.780000686645508" hidden="0" customWidth="1"/>
    <x:col min="14" max="14" width="12.220000267028809" hidden="0" customWidth="1"/>
    <x:col min="15" max="15" width="18.889999389648438" hidden="0" customWidth="1"/>
  </x:cols>
  <x:sheetData>
    <x:row r="1">
      <x:c r="A1" s="29"/>
      <x:c r="B1" s="29"/>
      <x:c r="C1" s="29"/>
      <x:c r="D1" s="29"/>
      <x:c r="E1" s="29"/>
      <x:c r="F1" s="29"/>
      <x:c r="G1" s="29"/>
      <x:c r="H1" s="29"/>
      <x:c r="I1" s="29"/>
      <x:c r="J1" s="29"/>
      <x:c r="K1" s="29"/>
      <x:c r="L1" s="29"/>
      <x:c r="M1" s="29"/>
      <x:c r="N1" s="29"/>
      <x:c r="O1" s="29"/>
    </x:row>
    <x:row r="2" ht="34" customHeight="1">
      <x:c r="A2" s="37" t="str">
        <x:v>Fixed Asset Audit Exceptions</x:v>
      </x:c>
      <x:c r="B2" s="29"/>
      <x:c r="C2" s="29"/>
      <x:c r="D2" s="29"/>
      <x:c r="E2" s="29"/>
      <x:c r="F2" s="29"/>
      <x:c r="G2" s="29"/>
      <x:c r="H2" s="29"/>
      <x:c r="I2" s="29"/>
      <x:c r="J2" s="29"/>
      <x:c r="K2" s="29"/>
      <x:c r="L2" s="29"/>
      <x:c r="M2" s="29"/>
      <x:c r="N2" s="29"/>
      <x:c r="O2" s="29"/>
    </x:row>
    <x:row r="3">
      <x:c r="A3" s="39"/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</x:row>
    <x:row r="4">
      <x:c r="A4" s="38" t="str">
        <x:v>FMIS GUIDES / FIXED ASSET MANAGEMENT</x:v>
      </x:c>
      <x:c r="B4" s="29"/>
      <x:c r="C4" s="29"/>
      <x:c r="D4" s="29"/>
      <x:c r="E4" s="29"/>
      <x:c r="F4" s="29"/>
      <x:c r="G4" s="29"/>
      <x:c r="H4" s="29"/>
      <x:c r="I4" s="29"/>
      <x:c r="J4" s="29"/>
      <x:c r="K4" s="29"/>
      <x:c r="L4" s="29"/>
      <x:c r="M4" s="29"/>
      <x:c r="N4" s="29"/>
      <x:c r="O4" s="29"/>
    </x:row>
    <x:row r="5">
      <x:c r="A5" s="29" t="str">
        <x:v>Enter one finding per row. Use the checklist reference in Check ref; split findings affecting different checks where needed.</x:v>
      </x:c>
      <x:c r="B5" s="29"/>
      <x:c r="C5" s="29"/>
      <x:c r="D5" s="29"/>
      <x:c r="E5" s="29"/>
      <x:c r="F5" s="29"/>
      <x:c r="G5" s="29"/>
      <x:c r="H5" s="29"/>
      <x:c r="I5" s="29"/>
      <x:c r="J5" s="29"/>
      <x:c r="K5" s="29"/>
      <x:c r="L5" s="29"/>
      <x:c r="M5" s="29"/>
      <x:c r="N5" s="29"/>
      <x:c r="O5" s="29"/>
    </x:row>
    <x:row r="6">
      <x:c r="A6" s="29"/>
      <x:c r="B6" s="29"/>
      <x:c r="C6" s="29"/>
      <x:c r="D6" s="29"/>
      <x:c r="E6" s="29"/>
      <x:c r="F6" s="29"/>
      <x:c r="G6" s="29"/>
      <x:c r="H6" s="29"/>
      <x:c r="I6" s="29"/>
      <x:c r="J6" s="29"/>
      <x:c r="K6" s="29"/>
      <x:c r="L6" s="29"/>
      <x:c r="M6" s="29"/>
      <x:c r="N6" s="29"/>
      <x:c r="O6" s="29"/>
    </x:row>
    <x:row r="7">
      <x:c r="A7" s="29" t="str">
        <x:v>Financial effect: include amount, currency, entity, book and whether it is estimated or approved.</x:v>
      </x:c>
      <x:c r="B7" s="29"/>
      <x:c r="C7" s="29"/>
      <x:c r="D7" s="29"/>
      <x:c r="E7" s="29"/>
      <x:c r="F7" s="29"/>
      <x:c r="G7" s="29"/>
      <x:c r="H7" s="29"/>
      <x:c r="I7" s="29"/>
      <x:c r="J7" s="29"/>
      <x:c r="K7" s="29"/>
      <x:c r="L7" s="29"/>
      <x:c r="M7" s="29"/>
      <x:c r="N7" s="29"/>
      <x:c r="O7" s="29"/>
    </x:row>
    <x:row r="8">
      <x:c r="A8" s="29"/>
      <x:c r="B8" s="29"/>
      <x:c r="C8" s="29"/>
      <x:c r="D8" s="29"/>
      <x:c r="E8" s="29"/>
      <x:c r="F8" s="29"/>
      <x:c r="G8" s="29"/>
      <x:c r="H8" s="29"/>
      <x:c r="I8" s="29"/>
      <x:c r="J8" s="29"/>
      <x:c r="K8" s="29"/>
      <x:c r="L8" s="29"/>
      <x:c r="M8" s="29"/>
      <x:c r="N8" s="29"/>
      <x:c r="O8" s="29"/>
    </x:row>
    <x:row r="9">
      <x:c r="A9" s="29" t="str">
        <x:v>Closed needs closure evidence, a named reviewer and a closure date. Linked checklist checks remain open until this is recorded.</x:v>
      </x:c>
      <x:c r="B9" s="29"/>
      <x:c r="C9" s="29"/>
      <x:c r="D9" s="29"/>
      <x:c r="E9" s="29"/>
      <x:c r="F9" s="29"/>
      <x:c r="G9" s="29"/>
      <x:c r="H9" s="29"/>
      <x:c r="I9" s="29"/>
      <x:c r="J9" s="29"/>
      <x:c r="K9" s="29"/>
      <x:c r="L9" s="29"/>
      <x:c r="M9" s="29"/>
      <x:c r="N9" s="29"/>
      <x:c r="O9" s="29"/>
    </x:row>
    <x:row r="10">
      <x:c r="A10" s="29"/>
      <x:c r="B10" s="29"/>
      <x:c r="C10" s="29"/>
      <x:c r="D10" s="29"/>
      <x:c r="E10" s="29"/>
      <x:c r="F10" s="29"/>
      <x:c r="G10" s="29"/>
      <x:c r="H10" s="29"/>
      <x:c r="I10" s="29"/>
      <x:c r="J10" s="29"/>
      <x:c r="K10" s="29"/>
      <x:c r="L10" s="29"/>
      <x:c r="M10" s="29"/>
      <x:c r="N10" s="29"/>
      <x:c r="O10" s="29"/>
    </x:row>
    <x:row r="11">
      <x:c r="A11" s="29" t="str">
        <x:v>The log has 50 working rows. Extend its table and linked formula ranges if more are required.</x:v>
      </x:c>
      <x:c r="B11" s="29"/>
      <x:c r="C11" s="29"/>
      <x:c r="D11" s="29"/>
      <x:c r="E11" s="29"/>
      <x:c r="F11" s="29"/>
      <x:c r="G11" s="29"/>
      <x:c r="H11" s="29"/>
      <x:c r="I11" s="29"/>
      <x:c r="J11" s="29"/>
      <x:c r="K11" s="29"/>
      <x:c r="L11" s="29"/>
      <x:c r="M11" s="29"/>
      <x:c r="N11" s="29"/>
      <x:c r="O11" s="29"/>
    </x:row>
    <x:row r="12">
      <x:c r="A12" s="29"/>
      <x:c r="B12" s="29"/>
      <x:c r="C12" s="29"/>
      <x:c r="D12" s="29"/>
      <x:c r="E12" s="29"/>
      <x:c r="F12" s="29"/>
      <x:c r="G12" s="29"/>
      <x:c r="H12" s="29"/>
      <x:c r="I12" s="29"/>
      <x:c r="J12" s="29"/>
      <x:c r="K12" s="29"/>
      <x:c r="L12" s="29"/>
      <x:c r="M12" s="29"/>
      <x:c r="N12" s="29"/>
      <x:c r="O12" s="29"/>
    </x:row>
    <x:row r="13" ht="35" customHeight="1">
      <x:c r="A13" s="47" t="str">
        <x:v>Exception ID</x:v>
      </x:c>
      <x:c r="B13" s="47" t="str">
        <x:v>Check ref</x:v>
      </x:c>
      <x:c r="C13" s="47" t="str">
        <x:v>Asset / group</x:v>
      </x:c>
      <x:c r="D13" s="47" t="str">
        <x:v>Finding</x:v>
      </x:c>
      <x:c r="E13" s="47" t="str">
        <x:v>Evidence reference</x:v>
      </x:c>
      <x:c r="F13" s="47" t="str">
        <x:v>Agreed action</x:v>
      </x:c>
      <x:c r="G13" s="47" t="str">
        <x:v>Owner</x:v>
      </x:c>
      <x:c r="H13" s="47" t="str">
        <x:v>Due date</x:v>
      </x:c>
      <x:c r="I13" s="47" t="str">
        <x:v>Financial effect and basis</x:v>
      </x:c>
      <x:c r="J13" s="47" t="str">
        <x:v>Approval reference</x:v>
      </x:c>
      <x:c r="K13" s="47" t="str">
        <x:v>Status</x:v>
      </x:c>
      <x:c r="L13" s="47" t="str">
        <x:v>Closure evidence</x:v>
      </x:c>
      <x:c r="M13" s="47" t="str">
        <x:v>Closed / reviewed by</x:v>
      </x:c>
      <x:c r="N13" s="47" t="str">
        <x:v>Closure date</x:v>
      </x:c>
      <x:c r="O13" s="47" t="str">
        <x:v>Closure review</x:v>
      </x:c>
    </x:row>
    <x:row r="14" ht="72" customHeight="1">
      <x:c r="A14" s="56"/>
      <x:c r="B14" s="56"/>
      <x:c r="C14" s="56"/>
      <x:c r="D14" s="56"/>
      <x:c r="E14" s="56"/>
      <x:c r="F14" s="56"/>
      <x:c r="G14" s="56"/>
      <x:c r="H14" s="57"/>
      <x:c r="I14" s="56"/>
      <x:c r="J14" s="56"/>
      <x:c r="K14" s="56"/>
      <x:c r="L14" s="56"/>
      <x:c r="M14" s="56"/>
      <x:c r="N14" s="57"/>
      <x:c r="O14" s="52" t="str">
        <x:f>IF(COUNTA(A14:N14)=0,"",IF(A14="","Add exception ID",IF(B14="","Add check ref",IF(COUNTIFS(Checklist!$A$14:$A$63,B14)=0,"Check ref not found",IF(K14="Closed",IF(OR(L14="",M14="",N14=""),"Add closure evidence","Closed"),"Open")))))</x:f>
      </x:c>
    </x:row>
    <x:row r="15" ht="72" customHeight="1">
      <x:c r="A15" s="56"/>
      <x:c r="B15" s="56"/>
      <x:c r="C15" s="56"/>
      <x:c r="D15" s="56"/>
      <x:c r="E15" s="56"/>
      <x:c r="F15" s="56"/>
      <x:c r="G15" s="56"/>
      <x:c r="H15" s="57"/>
      <x:c r="I15" s="56"/>
      <x:c r="J15" s="56"/>
      <x:c r="K15" s="56"/>
      <x:c r="L15" s="56"/>
      <x:c r="M15" s="56"/>
      <x:c r="N15" s="57"/>
      <x:c r="O15" s="54" t="str">
        <x:f>IF(COUNTA(A15:N15)=0,"",IF(A15="","Add exception ID",IF(B15="","Add check ref",IF(COUNTIFS(Checklist!$A$14:$A$63,B15)=0,"Check ref not found",IF(K15="Closed",IF(OR(L15="",M15="",N15=""),"Add closure evidence","Closed"),"Open")))))</x:f>
      </x:c>
    </x:row>
    <x:row r="16" ht="72" customHeight="1">
      <x:c r="A16" s="56"/>
      <x:c r="B16" s="56"/>
      <x:c r="C16" s="56"/>
      <x:c r="D16" s="56"/>
      <x:c r="E16" s="56"/>
      <x:c r="F16" s="56"/>
      <x:c r="G16" s="56"/>
      <x:c r="H16" s="57"/>
      <x:c r="I16" s="56"/>
      <x:c r="J16" s="56"/>
      <x:c r="K16" s="56"/>
      <x:c r="L16" s="56"/>
      <x:c r="M16" s="56"/>
      <x:c r="N16" s="57"/>
      <x:c r="O16" s="52" t="str">
        <x:f>IF(COUNTA(A16:N16)=0,"",IF(A16="","Add exception ID",IF(B16="","Add check ref",IF(COUNTIFS(Checklist!$A$14:$A$63,B16)=0,"Check ref not found",IF(K16="Closed",IF(OR(L16="",M16="",N16=""),"Add closure evidence","Closed"),"Open")))))</x:f>
      </x:c>
    </x:row>
    <x:row r="17" ht="72" customHeight="1">
      <x:c r="A17" s="56"/>
      <x:c r="B17" s="56"/>
      <x:c r="C17" s="56"/>
      <x:c r="D17" s="56"/>
      <x:c r="E17" s="56"/>
      <x:c r="F17" s="56"/>
      <x:c r="G17" s="56"/>
      <x:c r="H17" s="57"/>
      <x:c r="I17" s="56"/>
      <x:c r="J17" s="56"/>
      <x:c r="K17" s="56"/>
      <x:c r="L17" s="56"/>
      <x:c r="M17" s="56"/>
      <x:c r="N17" s="57"/>
      <x:c r="O17" s="54" t="str">
        <x:f>IF(COUNTA(A17:N17)=0,"",IF(A17="","Add exception ID",IF(B17="","Add check ref",IF(COUNTIFS(Checklist!$A$14:$A$63,B17)=0,"Check ref not found",IF(K17="Closed",IF(OR(L17="",M17="",N17=""),"Add closure evidence","Closed"),"Open")))))</x:f>
      </x:c>
    </x:row>
    <x:row r="18" ht="72" customHeight="1">
      <x:c r="A18" s="56"/>
      <x:c r="B18" s="56"/>
      <x:c r="C18" s="56"/>
      <x:c r="D18" s="56"/>
      <x:c r="E18" s="56"/>
      <x:c r="F18" s="56"/>
      <x:c r="G18" s="56"/>
      <x:c r="H18" s="57"/>
      <x:c r="I18" s="56"/>
      <x:c r="J18" s="56"/>
      <x:c r="K18" s="56"/>
      <x:c r="L18" s="56"/>
      <x:c r="M18" s="56"/>
      <x:c r="N18" s="57"/>
      <x:c r="O18" s="52" t="str">
        <x:f>IF(COUNTA(A18:N18)=0,"",IF(A18="","Add exception ID",IF(B18="","Add check ref",IF(COUNTIFS(Checklist!$A$14:$A$63,B18)=0,"Check ref not found",IF(K18="Closed",IF(OR(L18="",M18="",N18=""),"Add closure evidence","Closed"),"Open")))))</x:f>
      </x:c>
    </x:row>
    <x:row r="19" ht="72" customHeight="1">
      <x:c r="A19" s="56"/>
      <x:c r="B19" s="56"/>
      <x:c r="C19" s="56"/>
      <x:c r="D19" s="56"/>
      <x:c r="E19" s="56"/>
      <x:c r="F19" s="56"/>
      <x:c r="G19" s="56"/>
      <x:c r="H19" s="57"/>
      <x:c r="I19" s="56"/>
      <x:c r="J19" s="56"/>
      <x:c r="K19" s="56"/>
      <x:c r="L19" s="56"/>
      <x:c r="M19" s="56"/>
      <x:c r="N19" s="57"/>
      <x:c r="O19" s="54" t="str">
        <x:f>IF(COUNTA(A19:N19)=0,"",IF(A19="","Add exception ID",IF(B19="","Add check ref",IF(COUNTIFS(Checklist!$A$14:$A$63,B19)=0,"Check ref not found",IF(K19="Closed",IF(OR(L19="",M19="",N19=""),"Add closure evidence","Closed"),"Open")))))</x:f>
      </x:c>
    </x:row>
    <x:row r="20" ht="72" customHeight="1">
      <x:c r="A20" s="56"/>
      <x:c r="B20" s="56"/>
      <x:c r="C20" s="56"/>
      <x:c r="D20" s="56"/>
      <x:c r="E20" s="56"/>
      <x:c r="F20" s="56"/>
      <x:c r="G20" s="56"/>
      <x:c r="H20" s="57"/>
      <x:c r="I20" s="56"/>
      <x:c r="J20" s="56"/>
      <x:c r="K20" s="56"/>
      <x:c r="L20" s="56"/>
      <x:c r="M20" s="56"/>
      <x:c r="N20" s="57"/>
      <x:c r="O20" s="52" t="str">
        <x:f>IF(COUNTA(A20:N20)=0,"",IF(A20="","Add exception ID",IF(B20="","Add check ref",IF(COUNTIFS(Checklist!$A$14:$A$63,B20)=0,"Check ref not found",IF(K20="Closed",IF(OR(L20="",M20="",N20=""),"Add closure evidence","Closed"),"Open")))))</x:f>
      </x:c>
    </x:row>
    <x:row r="21" ht="72" customHeight="1">
      <x:c r="A21" s="56"/>
      <x:c r="B21" s="56"/>
      <x:c r="C21" s="56"/>
      <x:c r="D21" s="56"/>
      <x:c r="E21" s="56"/>
      <x:c r="F21" s="56"/>
      <x:c r="G21" s="56"/>
      <x:c r="H21" s="57"/>
      <x:c r="I21" s="56"/>
      <x:c r="J21" s="56"/>
      <x:c r="K21" s="56"/>
      <x:c r="L21" s="56"/>
      <x:c r="M21" s="56"/>
      <x:c r="N21" s="57"/>
      <x:c r="O21" s="54" t="str">
        <x:f>IF(COUNTA(A21:N21)=0,"",IF(A21="","Add exception ID",IF(B21="","Add check ref",IF(COUNTIFS(Checklist!$A$14:$A$63,B21)=0,"Check ref not found",IF(K21="Closed",IF(OR(L21="",M21="",N21=""),"Add closure evidence","Closed"),"Open")))))</x:f>
      </x:c>
    </x:row>
    <x:row r="22" ht="72" customHeight="1">
      <x:c r="A22" s="56"/>
      <x:c r="B22" s="56"/>
      <x:c r="C22" s="56"/>
      <x:c r="D22" s="56"/>
      <x:c r="E22" s="56"/>
      <x:c r="F22" s="56"/>
      <x:c r="G22" s="56"/>
      <x:c r="H22" s="57"/>
      <x:c r="I22" s="56"/>
      <x:c r="J22" s="56"/>
      <x:c r="K22" s="56"/>
      <x:c r="L22" s="56"/>
      <x:c r="M22" s="56"/>
      <x:c r="N22" s="57"/>
      <x:c r="O22" s="52" t="str">
        <x:f>IF(COUNTA(A22:N22)=0,"",IF(A22="","Add exception ID",IF(B22="","Add check ref",IF(COUNTIFS(Checklist!$A$14:$A$63,B22)=0,"Check ref not found",IF(K22="Closed",IF(OR(L22="",M22="",N22=""),"Add closure evidence","Closed"),"Open")))))</x:f>
      </x:c>
    </x:row>
    <x:row r="23" ht="72" customHeight="1">
      <x:c r="A23" s="56"/>
      <x:c r="B23" s="56"/>
      <x:c r="C23" s="56"/>
      <x:c r="D23" s="56"/>
      <x:c r="E23" s="56"/>
      <x:c r="F23" s="56"/>
      <x:c r="G23" s="56"/>
      <x:c r="H23" s="57"/>
      <x:c r="I23" s="56"/>
      <x:c r="J23" s="56"/>
      <x:c r="K23" s="56"/>
      <x:c r="L23" s="56"/>
      <x:c r="M23" s="56"/>
      <x:c r="N23" s="57"/>
      <x:c r="O23" s="54" t="str">
        <x:f>IF(COUNTA(A23:N23)=0,"",IF(A23="","Add exception ID",IF(B23="","Add check ref",IF(COUNTIFS(Checklist!$A$14:$A$63,B23)=0,"Check ref not found",IF(K23="Closed",IF(OR(L23="",M23="",N23=""),"Add closure evidence","Closed"),"Open")))))</x:f>
      </x:c>
    </x:row>
    <x:row r="24" ht="72" customHeight="1">
      <x:c r="A24" s="56"/>
      <x:c r="B24" s="56"/>
      <x:c r="C24" s="56"/>
      <x:c r="D24" s="56"/>
      <x:c r="E24" s="56"/>
      <x:c r="F24" s="56"/>
      <x:c r="G24" s="56"/>
      <x:c r="H24" s="57"/>
      <x:c r="I24" s="56"/>
      <x:c r="J24" s="56"/>
      <x:c r="K24" s="56"/>
      <x:c r="L24" s="56"/>
      <x:c r="M24" s="56"/>
      <x:c r="N24" s="57"/>
      <x:c r="O24" s="52" t="str">
        <x:f>IF(COUNTA(A24:N24)=0,"",IF(A24="","Add exception ID",IF(B24="","Add check ref",IF(COUNTIFS(Checklist!$A$14:$A$63,B24)=0,"Check ref not found",IF(K24="Closed",IF(OR(L24="",M24="",N24=""),"Add closure evidence","Closed"),"Open")))))</x:f>
      </x:c>
    </x:row>
    <x:row r="25" ht="72" customHeight="1">
      <x:c r="A25" s="56"/>
      <x:c r="B25" s="56"/>
      <x:c r="C25" s="56"/>
      <x:c r="D25" s="56"/>
      <x:c r="E25" s="56"/>
      <x:c r="F25" s="56"/>
      <x:c r="G25" s="56"/>
      <x:c r="H25" s="57"/>
      <x:c r="I25" s="56"/>
      <x:c r="J25" s="56"/>
      <x:c r="K25" s="56"/>
      <x:c r="L25" s="56"/>
      <x:c r="M25" s="56"/>
      <x:c r="N25" s="57"/>
      <x:c r="O25" s="54" t="str">
        <x:f>IF(COUNTA(A25:N25)=0,"",IF(A25="","Add exception ID",IF(B25="","Add check ref",IF(COUNTIFS(Checklist!$A$14:$A$63,B25)=0,"Check ref not found",IF(K25="Closed",IF(OR(L25="",M25="",N25=""),"Add closure evidence","Closed"),"Open")))))</x:f>
      </x:c>
    </x:row>
    <x:row r="26" ht="72" customHeight="1">
      <x:c r="A26" s="56"/>
      <x:c r="B26" s="56"/>
      <x:c r="C26" s="56"/>
      <x:c r="D26" s="56"/>
      <x:c r="E26" s="56"/>
      <x:c r="F26" s="56"/>
      <x:c r="G26" s="56"/>
      <x:c r="H26" s="57"/>
      <x:c r="I26" s="56"/>
      <x:c r="J26" s="56"/>
      <x:c r="K26" s="56"/>
      <x:c r="L26" s="56"/>
      <x:c r="M26" s="56"/>
      <x:c r="N26" s="57"/>
      <x:c r="O26" s="52" t="str">
        <x:f>IF(COUNTA(A26:N26)=0,"",IF(A26="","Add exception ID",IF(B26="","Add check ref",IF(COUNTIFS(Checklist!$A$14:$A$63,B26)=0,"Check ref not found",IF(K26="Closed",IF(OR(L26="",M26="",N26=""),"Add closure evidence","Closed"),"Open")))))</x:f>
      </x:c>
    </x:row>
    <x:row r="27" ht="72" customHeight="1">
      <x:c r="A27" s="56"/>
      <x:c r="B27" s="56"/>
      <x:c r="C27" s="56"/>
      <x:c r="D27" s="56"/>
      <x:c r="E27" s="56"/>
      <x:c r="F27" s="56"/>
      <x:c r="G27" s="56"/>
      <x:c r="H27" s="57"/>
      <x:c r="I27" s="56"/>
      <x:c r="J27" s="56"/>
      <x:c r="K27" s="56"/>
      <x:c r="L27" s="56"/>
      <x:c r="M27" s="56"/>
      <x:c r="N27" s="57"/>
      <x:c r="O27" s="54" t="str">
        <x:f>IF(COUNTA(A27:N27)=0,"",IF(A27="","Add exception ID",IF(B27="","Add check ref",IF(COUNTIFS(Checklist!$A$14:$A$63,B27)=0,"Check ref not found",IF(K27="Closed",IF(OR(L27="",M27="",N27=""),"Add closure evidence","Closed"),"Open")))))</x:f>
      </x:c>
    </x:row>
    <x:row r="28" ht="72" customHeight="1">
      <x:c r="A28" s="56"/>
      <x:c r="B28" s="56"/>
      <x:c r="C28" s="56"/>
      <x:c r="D28" s="56"/>
      <x:c r="E28" s="56"/>
      <x:c r="F28" s="56"/>
      <x:c r="G28" s="56"/>
      <x:c r="H28" s="57"/>
      <x:c r="I28" s="56"/>
      <x:c r="J28" s="56"/>
      <x:c r="K28" s="56"/>
      <x:c r="L28" s="56"/>
      <x:c r="M28" s="56"/>
      <x:c r="N28" s="57"/>
      <x:c r="O28" s="52" t="str">
        <x:f>IF(COUNTA(A28:N28)=0,"",IF(A28="","Add exception ID",IF(B28="","Add check ref",IF(COUNTIFS(Checklist!$A$14:$A$63,B28)=0,"Check ref not found",IF(K28="Closed",IF(OR(L28="",M28="",N28=""),"Add closure evidence","Closed"),"Open")))))</x:f>
      </x:c>
    </x:row>
    <x:row r="29" ht="72" customHeight="1">
      <x:c r="A29" s="56"/>
      <x:c r="B29" s="56"/>
      <x:c r="C29" s="56"/>
      <x:c r="D29" s="56"/>
      <x:c r="E29" s="56"/>
      <x:c r="F29" s="56"/>
      <x:c r="G29" s="56"/>
      <x:c r="H29" s="57"/>
      <x:c r="I29" s="56"/>
      <x:c r="J29" s="56"/>
      <x:c r="K29" s="56"/>
      <x:c r="L29" s="56"/>
      <x:c r="M29" s="56"/>
      <x:c r="N29" s="57"/>
      <x:c r="O29" s="54" t="str">
        <x:f>IF(COUNTA(A29:N29)=0,"",IF(A29="","Add exception ID",IF(B29="","Add check ref",IF(COUNTIFS(Checklist!$A$14:$A$63,B29)=0,"Check ref not found",IF(K29="Closed",IF(OR(L29="",M29="",N29=""),"Add closure evidence","Closed"),"Open")))))</x:f>
      </x:c>
    </x:row>
    <x:row r="30" ht="72" customHeight="1">
      <x:c r="A30" s="56"/>
      <x:c r="B30" s="56"/>
      <x:c r="C30" s="56"/>
      <x:c r="D30" s="56"/>
      <x:c r="E30" s="56"/>
      <x:c r="F30" s="56"/>
      <x:c r="G30" s="56"/>
      <x:c r="H30" s="57"/>
      <x:c r="I30" s="56"/>
      <x:c r="J30" s="56"/>
      <x:c r="K30" s="56"/>
      <x:c r="L30" s="56"/>
      <x:c r="M30" s="56"/>
      <x:c r="N30" s="57"/>
      <x:c r="O30" s="52" t="str">
        <x:f>IF(COUNTA(A30:N30)=0,"",IF(A30="","Add exception ID",IF(B30="","Add check ref",IF(COUNTIFS(Checklist!$A$14:$A$63,B30)=0,"Check ref not found",IF(K30="Closed",IF(OR(L30="",M30="",N30=""),"Add closure evidence","Closed"),"Open")))))</x:f>
      </x:c>
    </x:row>
    <x:row r="31" ht="72" customHeight="1">
      <x:c r="A31" s="56"/>
      <x:c r="B31" s="56"/>
      <x:c r="C31" s="56"/>
      <x:c r="D31" s="56"/>
      <x:c r="E31" s="56"/>
      <x:c r="F31" s="56"/>
      <x:c r="G31" s="56"/>
      <x:c r="H31" s="57"/>
      <x:c r="I31" s="56"/>
      <x:c r="J31" s="56"/>
      <x:c r="K31" s="56"/>
      <x:c r="L31" s="56"/>
      <x:c r="M31" s="56"/>
      <x:c r="N31" s="57"/>
      <x:c r="O31" s="54" t="str">
        <x:f>IF(COUNTA(A31:N31)=0,"",IF(A31="","Add exception ID",IF(B31="","Add check ref",IF(COUNTIFS(Checklist!$A$14:$A$63,B31)=0,"Check ref not found",IF(K31="Closed",IF(OR(L31="",M31="",N31=""),"Add closure evidence","Closed"),"Open")))))</x:f>
      </x:c>
    </x:row>
    <x:row r="32" ht="72" customHeight="1">
      <x:c r="A32" s="56"/>
      <x:c r="B32" s="56"/>
      <x:c r="C32" s="56"/>
      <x:c r="D32" s="56"/>
      <x:c r="E32" s="56"/>
      <x:c r="F32" s="56"/>
      <x:c r="G32" s="56"/>
      <x:c r="H32" s="57"/>
      <x:c r="I32" s="56"/>
      <x:c r="J32" s="56"/>
      <x:c r="K32" s="56"/>
      <x:c r="L32" s="56"/>
      <x:c r="M32" s="56"/>
      <x:c r="N32" s="57"/>
      <x:c r="O32" s="52" t="str">
        <x:f>IF(COUNTA(A32:N32)=0,"",IF(A32="","Add exception ID",IF(B32="","Add check ref",IF(COUNTIFS(Checklist!$A$14:$A$63,B32)=0,"Check ref not found",IF(K32="Closed",IF(OR(L32="",M32="",N32=""),"Add closure evidence","Closed"),"Open")))))</x:f>
      </x:c>
    </x:row>
    <x:row r="33" ht="72" customHeight="1">
      <x:c r="A33" s="56"/>
      <x:c r="B33" s="56"/>
      <x:c r="C33" s="56"/>
      <x:c r="D33" s="56"/>
      <x:c r="E33" s="56"/>
      <x:c r="F33" s="56"/>
      <x:c r="G33" s="56"/>
      <x:c r="H33" s="57"/>
      <x:c r="I33" s="56"/>
      <x:c r="J33" s="56"/>
      <x:c r="K33" s="56"/>
      <x:c r="L33" s="56"/>
      <x:c r="M33" s="56"/>
      <x:c r="N33" s="57"/>
      <x:c r="O33" s="54" t="str">
        <x:f>IF(COUNTA(A33:N33)=0,"",IF(A33="","Add exception ID",IF(B33="","Add check ref",IF(COUNTIFS(Checklist!$A$14:$A$63,B33)=0,"Check ref not found",IF(K33="Closed",IF(OR(L33="",M33="",N33=""),"Add closure evidence","Closed"),"Open")))))</x:f>
      </x:c>
    </x:row>
    <x:row r="34" ht="72" customHeight="1">
      <x:c r="A34" s="56"/>
      <x:c r="B34" s="56"/>
      <x:c r="C34" s="56"/>
      <x:c r="D34" s="56"/>
      <x:c r="E34" s="56"/>
      <x:c r="F34" s="56"/>
      <x:c r="G34" s="56"/>
      <x:c r="H34" s="57"/>
      <x:c r="I34" s="56"/>
      <x:c r="J34" s="56"/>
      <x:c r="K34" s="56"/>
      <x:c r="L34" s="56"/>
      <x:c r="M34" s="56"/>
      <x:c r="N34" s="57"/>
      <x:c r="O34" s="52" t="str">
        <x:f>IF(COUNTA(A34:N34)=0,"",IF(A34="","Add exception ID",IF(B34="","Add check ref",IF(COUNTIFS(Checklist!$A$14:$A$63,B34)=0,"Check ref not found",IF(K34="Closed",IF(OR(L34="",M34="",N34=""),"Add closure evidence","Closed"),"Open")))))</x:f>
      </x:c>
    </x:row>
    <x:row r="35" ht="72" customHeight="1">
      <x:c r="A35" s="56"/>
      <x:c r="B35" s="56"/>
      <x:c r="C35" s="56"/>
      <x:c r="D35" s="56"/>
      <x:c r="E35" s="56"/>
      <x:c r="F35" s="56"/>
      <x:c r="G35" s="56"/>
      <x:c r="H35" s="57"/>
      <x:c r="I35" s="56"/>
      <x:c r="J35" s="56"/>
      <x:c r="K35" s="56"/>
      <x:c r="L35" s="56"/>
      <x:c r="M35" s="56"/>
      <x:c r="N35" s="57"/>
      <x:c r="O35" s="54" t="str">
        <x:f>IF(COUNTA(A35:N35)=0,"",IF(A35="","Add exception ID",IF(B35="","Add check ref",IF(COUNTIFS(Checklist!$A$14:$A$63,B35)=0,"Check ref not found",IF(K35="Closed",IF(OR(L35="",M35="",N35=""),"Add closure evidence","Closed"),"Open")))))</x:f>
      </x:c>
    </x:row>
    <x:row r="36" ht="72" customHeight="1">
      <x:c r="A36" s="56"/>
      <x:c r="B36" s="56"/>
      <x:c r="C36" s="56"/>
      <x:c r="D36" s="56"/>
      <x:c r="E36" s="56"/>
      <x:c r="F36" s="56"/>
      <x:c r="G36" s="56"/>
      <x:c r="H36" s="57"/>
      <x:c r="I36" s="56"/>
      <x:c r="J36" s="56"/>
      <x:c r="K36" s="56"/>
      <x:c r="L36" s="56"/>
      <x:c r="M36" s="56"/>
      <x:c r="N36" s="57"/>
      <x:c r="O36" s="52" t="str">
        <x:f>IF(COUNTA(A36:N36)=0,"",IF(A36="","Add exception ID",IF(B36="","Add check ref",IF(COUNTIFS(Checklist!$A$14:$A$63,B36)=0,"Check ref not found",IF(K36="Closed",IF(OR(L36="",M36="",N36=""),"Add closure evidence","Closed"),"Open")))))</x:f>
      </x:c>
    </x:row>
    <x:row r="37" ht="72" customHeight="1">
      <x:c r="A37" s="56"/>
      <x:c r="B37" s="56"/>
      <x:c r="C37" s="56"/>
      <x:c r="D37" s="56"/>
      <x:c r="E37" s="56"/>
      <x:c r="F37" s="56"/>
      <x:c r="G37" s="56"/>
      <x:c r="H37" s="57"/>
      <x:c r="I37" s="56"/>
      <x:c r="J37" s="56"/>
      <x:c r="K37" s="56"/>
      <x:c r="L37" s="56"/>
      <x:c r="M37" s="56"/>
      <x:c r="N37" s="57"/>
      <x:c r="O37" s="54" t="str">
        <x:f>IF(COUNTA(A37:N37)=0,"",IF(A37="","Add exception ID",IF(B37="","Add check ref",IF(COUNTIFS(Checklist!$A$14:$A$63,B37)=0,"Check ref not found",IF(K37="Closed",IF(OR(L37="",M37="",N37=""),"Add closure evidence","Closed"),"Open")))))</x:f>
      </x:c>
    </x:row>
    <x:row r="38" ht="72" customHeight="1">
      <x:c r="A38" s="56"/>
      <x:c r="B38" s="56"/>
      <x:c r="C38" s="56"/>
      <x:c r="D38" s="56"/>
      <x:c r="E38" s="56"/>
      <x:c r="F38" s="56"/>
      <x:c r="G38" s="56"/>
      <x:c r="H38" s="57"/>
      <x:c r="I38" s="56"/>
      <x:c r="J38" s="56"/>
      <x:c r="K38" s="56"/>
      <x:c r="L38" s="56"/>
      <x:c r="M38" s="56"/>
      <x:c r="N38" s="57"/>
      <x:c r="O38" s="52" t="str">
        <x:f>IF(COUNTA(A38:N38)=0,"",IF(A38="","Add exception ID",IF(B38="","Add check ref",IF(COUNTIFS(Checklist!$A$14:$A$63,B38)=0,"Check ref not found",IF(K38="Closed",IF(OR(L38="",M38="",N38=""),"Add closure evidence","Closed"),"Open")))))</x:f>
      </x:c>
    </x:row>
    <x:row r="39" ht="72" customHeight="1">
      <x:c r="A39" s="56"/>
      <x:c r="B39" s="56"/>
      <x:c r="C39" s="56"/>
      <x:c r="D39" s="56"/>
      <x:c r="E39" s="56"/>
      <x:c r="F39" s="56"/>
      <x:c r="G39" s="56"/>
      <x:c r="H39" s="57"/>
      <x:c r="I39" s="56"/>
      <x:c r="J39" s="56"/>
      <x:c r="K39" s="56"/>
      <x:c r="L39" s="56"/>
      <x:c r="M39" s="56"/>
      <x:c r="N39" s="57"/>
      <x:c r="O39" s="54" t="str">
        <x:f>IF(COUNTA(A39:N39)=0,"",IF(A39="","Add exception ID",IF(B39="","Add check ref",IF(COUNTIFS(Checklist!$A$14:$A$63,B39)=0,"Check ref not found",IF(K39="Closed",IF(OR(L39="",M39="",N39=""),"Add closure evidence","Closed"),"Open")))))</x:f>
      </x:c>
    </x:row>
    <x:row r="40" ht="72" customHeight="1">
      <x:c r="A40" s="56"/>
      <x:c r="B40" s="56"/>
      <x:c r="C40" s="56"/>
      <x:c r="D40" s="56"/>
      <x:c r="E40" s="56"/>
      <x:c r="F40" s="56"/>
      <x:c r="G40" s="56"/>
      <x:c r="H40" s="57"/>
      <x:c r="I40" s="56"/>
      <x:c r="J40" s="56"/>
      <x:c r="K40" s="56"/>
      <x:c r="L40" s="56"/>
      <x:c r="M40" s="56"/>
      <x:c r="N40" s="57"/>
      <x:c r="O40" s="52" t="str">
        <x:f>IF(COUNTA(A40:N40)=0,"",IF(A40="","Add exception ID",IF(B40="","Add check ref",IF(COUNTIFS(Checklist!$A$14:$A$63,B40)=0,"Check ref not found",IF(K40="Closed",IF(OR(L40="",M40="",N40=""),"Add closure evidence","Closed"),"Open")))))</x:f>
      </x:c>
    </x:row>
    <x:row r="41" ht="72" customHeight="1">
      <x:c r="A41" s="56"/>
      <x:c r="B41" s="56"/>
      <x:c r="C41" s="56"/>
      <x:c r="D41" s="56"/>
      <x:c r="E41" s="56"/>
      <x:c r="F41" s="56"/>
      <x:c r="G41" s="56"/>
      <x:c r="H41" s="57"/>
      <x:c r="I41" s="56"/>
      <x:c r="J41" s="56"/>
      <x:c r="K41" s="56"/>
      <x:c r="L41" s="56"/>
      <x:c r="M41" s="56"/>
      <x:c r="N41" s="57"/>
      <x:c r="O41" s="54" t="str">
        <x:f>IF(COUNTA(A41:N41)=0,"",IF(A41="","Add exception ID",IF(B41="","Add check ref",IF(COUNTIFS(Checklist!$A$14:$A$63,B41)=0,"Check ref not found",IF(K41="Closed",IF(OR(L41="",M41="",N41=""),"Add closure evidence","Closed"),"Open")))))</x:f>
      </x:c>
    </x:row>
    <x:row r="42" ht="72" customHeight="1">
      <x:c r="A42" s="56"/>
      <x:c r="B42" s="56"/>
      <x:c r="C42" s="56"/>
      <x:c r="D42" s="56"/>
      <x:c r="E42" s="56"/>
      <x:c r="F42" s="56"/>
      <x:c r="G42" s="56"/>
      <x:c r="H42" s="57"/>
      <x:c r="I42" s="56"/>
      <x:c r="J42" s="56"/>
      <x:c r="K42" s="56"/>
      <x:c r="L42" s="56"/>
      <x:c r="M42" s="56"/>
      <x:c r="N42" s="57"/>
      <x:c r="O42" s="52" t="str">
        <x:f>IF(COUNTA(A42:N42)=0,"",IF(A42="","Add exception ID",IF(B42="","Add check ref",IF(COUNTIFS(Checklist!$A$14:$A$63,B42)=0,"Check ref not found",IF(K42="Closed",IF(OR(L42="",M42="",N42=""),"Add closure evidence","Closed"),"Open")))))</x:f>
      </x:c>
    </x:row>
    <x:row r="43" ht="72" customHeight="1">
      <x:c r="A43" s="56"/>
      <x:c r="B43" s="56"/>
      <x:c r="C43" s="56"/>
      <x:c r="D43" s="56"/>
      <x:c r="E43" s="56"/>
      <x:c r="F43" s="56"/>
      <x:c r="G43" s="56"/>
      <x:c r="H43" s="57"/>
      <x:c r="I43" s="56"/>
      <x:c r="J43" s="56"/>
      <x:c r="K43" s="56"/>
      <x:c r="L43" s="56"/>
      <x:c r="M43" s="56"/>
      <x:c r="N43" s="57"/>
      <x:c r="O43" s="54" t="str">
        <x:f>IF(COUNTA(A43:N43)=0,"",IF(A43="","Add exception ID",IF(B43="","Add check ref",IF(COUNTIFS(Checklist!$A$14:$A$63,B43)=0,"Check ref not found",IF(K43="Closed",IF(OR(L43="",M43="",N43=""),"Add closure evidence","Closed"),"Open")))))</x:f>
      </x:c>
    </x:row>
    <x:row r="44" ht="72" customHeight="1">
      <x:c r="A44" s="56"/>
      <x:c r="B44" s="56"/>
      <x:c r="C44" s="56"/>
      <x:c r="D44" s="56"/>
      <x:c r="E44" s="56"/>
      <x:c r="F44" s="56"/>
      <x:c r="G44" s="56"/>
      <x:c r="H44" s="57"/>
      <x:c r="I44" s="56"/>
      <x:c r="J44" s="56"/>
      <x:c r="K44" s="56"/>
      <x:c r="L44" s="56"/>
      <x:c r="M44" s="56"/>
      <x:c r="N44" s="57"/>
      <x:c r="O44" s="52" t="str">
        <x:f>IF(COUNTA(A44:N44)=0,"",IF(A44="","Add exception ID",IF(B44="","Add check ref",IF(COUNTIFS(Checklist!$A$14:$A$63,B44)=0,"Check ref not found",IF(K44="Closed",IF(OR(L44="",M44="",N44=""),"Add closure evidence","Closed"),"Open")))))</x:f>
      </x:c>
    </x:row>
    <x:row r="45" ht="72" customHeight="1">
      <x:c r="A45" s="56"/>
      <x:c r="B45" s="56"/>
      <x:c r="C45" s="56"/>
      <x:c r="D45" s="56"/>
      <x:c r="E45" s="56"/>
      <x:c r="F45" s="56"/>
      <x:c r="G45" s="56"/>
      <x:c r="H45" s="57"/>
      <x:c r="I45" s="56"/>
      <x:c r="J45" s="56"/>
      <x:c r="K45" s="56"/>
      <x:c r="L45" s="56"/>
      <x:c r="M45" s="56"/>
      <x:c r="N45" s="57"/>
      <x:c r="O45" s="54" t="str">
        <x:f>IF(COUNTA(A45:N45)=0,"",IF(A45="","Add exception ID",IF(B45="","Add check ref",IF(COUNTIFS(Checklist!$A$14:$A$63,B45)=0,"Check ref not found",IF(K45="Closed",IF(OR(L45="",M45="",N45=""),"Add closure evidence","Closed"),"Open")))))</x:f>
      </x:c>
    </x:row>
    <x:row r="46" ht="72" customHeight="1">
      <x:c r="A46" s="56"/>
      <x:c r="B46" s="56"/>
      <x:c r="C46" s="56"/>
      <x:c r="D46" s="56"/>
      <x:c r="E46" s="56"/>
      <x:c r="F46" s="56"/>
      <x:c r="G46" s="56"/>
      <x:c r="H46" s="57"/>
      <x:c r="I46" s="56"/>
      <x:c r="J46" s="56"/>
      <x:c r="K46" s="56"/>
      <x:c r="L46" s="56"/>
      <x:c r="M46" s="56"/>
      <x:c r="N46" s="57"/>
      <x:c r="O46" s="52" t="str">
        <x:f>IF(COUNTA(A46:N46)=0,"",IF(A46="","Add exception ID",IF(B46="","Add check ref",IF(COUNTIFS(Checklist!$A$14:$A$63,B46)=0,"Check ref not found",IF(K46="Closed",IF(OR(L46="",M46="",N46=""),"Add closure evidence","Closed"),"Open")))))</x:f>
      </x:c>
    </x:row>
    <x:row r="47" ht="72" customHeight="1">
      <x:c r="A47" s="56"/>
      <x:c r="B47" s="56"/>
      <x:c r="C47" s="56"/>
      <x:c r="D47" s="56"/>
      <x:c r="E47" s="56"/>
      <x:c r="F47" s="56"/>
      <x:c r="G47" s="56"/>
      <x:c r="H47" s="57"/>
      <x:c r="I47" s="56"/>
      <x:c r="J47" s="56"/>
      <x:c r="K47" s="56"/>
      <x:c r="L47" s="56"/>
      <x:c r="M47" s="56"/>
      <x:c r="N47" s="57"/>
      <x:c r="O47" s="54" t="str">
        <x:f>IF(COUNTA(A47:N47)=0,"",IF(A47="","Add exception ID",IF(B47="","Add check ref",IF(COUNTIFS(Checklist!$A$14:$A$63,B47)=0,"Check ref not found",IF(K47="Closed",IF(OR(L47="",M47="",N47=""),"Add closure evidence","Closed"),"Open")))))</x:f>
      </x:c>
    </x:row>
    <x:row r="48" ht="72" customHeight="1">
      <x:c r="A48" s="56"/>
      <x:c r="B48" s="56"/>
      <x:c r="C48" s="56"/>
      <x:c r="D48" s="56"/>
      <x:c r="E48" s="56"/>
      <x:c r="F48" s="56"/>
      <x:c r="G48" s="56"/>
      <x:c r="H48" s="57"/>
      <x:c r="I48" s="56"/>
      <x:c r="J48" s="56"/>
      <x:c r="K48" s="56"/>
      <x:c r="L48" s="56"/>
      <x:c r="M48" s="56"/>
      <x:c r="N48" s="57"/>
      <x:c r="O48" s="52" t="str">
        <x:f>IF(COUNTA(A48:N48)=0,"",IF(A48="","Add exception ID",IF(B48="","Add check ref",IF(COUNTIFS(Checklist!$A$14:$A$63,B48)=0,"Check ref not found",IF(K48="Closed",IF(OR(L48="",M48="",N48=""),"Add closure evidence","Closed"),"Open")))))</x:f>
      </x:c>
    </x:row>
    <x:row r="49" ht="72" customHeight="1">
      <x:c r="A49" s="56"/>
      <x:c r="B49" s="56"/>
      <x:c r="C49" s="56"/>
      <x:c r="D49" s="56"/>
      <x:c r="E49" s="56"/>
      <x:c r="F49" s="56"/>
      <x:c r="G49" s="56"/>
      <x:c r="H49" s="57"/>
      <x:c r="I49" s="56"/>
      <x:c r="J49" s="56"/>
      <x:c r="K49" s="56"/>
      <x:c r="L49" s="56"/>
      <x:c r="M49" s="56"/>
      <x:c r="N49" s="57"/>
      <x:c r="O49" s="54" t="str">
        <x:f>IF(COUNTA(A49:N49)=0,"",IF(A49="","Add exception ID",IF(B49="","Add check ref",IF(COUNTIFS(Checklist!$A$14:$A$63,B49)=0,"Check ref not found",IF(K49="Closed",IF(OR(L49="",M49="",N49=""),"Add closure evidence","Closed"),"Open")))))</x:f>
      </x:c>
    </x:row>
    <x:row r="50" ht="72" customHeight="1">
      <x:c r="A50" s="56"/>
      <x:c r="B50" s="56"/>
      <x:c r="C50" s="56"/>
      <x:c r="D50" s="56"/>
      <x:c r="E50" s="56"/>
      <x:c r="F50" s="56"/>
      <x:c r="G50" s="56"/>
      <x:c r="H50" s="57"/>
      <x:c r="I50" s="56"/>
      <x:c r="J50" s="56"/>
      <x:c r="K50" s="56"/>
      <x:c r="L50" s="56"/>
      <x:c r="M50" s="56"/>
      <x:c r="N50" s="57"/>
      <x:c r="O50" s="52" t="str">
        <x:f>IF(COUNTA(A50:N50)=0,"",IF(A50="","Add exception ID",IF(B50="","Add check ref",IF(COUNTIFS(Checklist!$A$14:$A$63,B50)=0,"Check ref not found",IF(K50="Closed",IF(OR(L50="",M50="",N50=""),"Add closure evidence","Closed"),"Open")))))</x:f>
      </x:c>
    </x:row>
    <x:row r="51" ht="72" customHeight="1">
      <x:c r="A51" s="56"/>
      <x:c r="B51" s="56"/>
      <x:c r="C51" s="56"/>
      <x:c r="D51" s="56"/>
      <x:c r="E51" s="56"/>
      <x:c r="F51" s="56"/>
      <x:c r="G51" s="56"/>
      <x:c r="H51" s="57"/>
      <x:c r="I51" s="56"/>
      <x:c r="J51" s="56"/>
      <x:c r="K51" s="56"/>
      <x:c r="L51" s="56"/>
      <x:c r="M51" s="56"/>
      <x:c r="N51" s="57"/>
      <x:c r="O51" s="54" t="str">
        <x:f>IF(COUNTA(A51:N51)=0,"",IF(A51="","Add exception ID",IF(B51="","Add check ref",IF(COUNTIFS(Checklist!$A$14:$A$63,B51)=0,"Check ref not found",IF(K51="Closed",IF(OR(L51="",M51="",N51=""),"Add closure evidence","Closed"),"Open")))))</x:f>
      </x:c>
    </x:row>
    <x:row r="52" ht="72" customHeight="1">
      <x:c r="A52" s="56"/>
      <x:c r="B52" s="56"/>
      <x:c r="C52" s="56"/>
      <x:c r="D52" s="56"/>
      <x:c r="E52" s="56"/>
      <x:c r="F52" s="56"/>
      <x:c r="G52" s="56"/>
      <x:c r="H52" s="57"/>
      <x:c r="I52" s="56"/>
      <x:c r="J52" s="56"/>
      <x:c r="K52" s="56"/>
      <x:c r="L52" s="56"/>
      <x:c r="M52" s="56"/>
      <x:c r="N52" s="57"/>
      <x:c r="O52" s="52" t="str">
        <x:f>IF(COUNTA(A52:N52)=0,"",IF(A52="","Add exception ID",IF(B52="","Add check ref",IF(COUNTIFS(Checklist!$A$14:$A$63,B52)=0,"Check ref not found",IF(K52="Closed",IF(OR(L52="",M52="",N52=""),"Add closure evidence","Closed"),"Open")))))</x:f>
      </x:c>
    </x:row>
    <x:row r="53" ht="72" customHeight="1">
      <x:c r="A53" s="56"/>
      <x:c r="B53" s="56"/>
      <x:c r="C53" s="56"/>
      <x:c r="D53" s="56"/>
      <x:c r="E53" s="56"/>
      <x:c r="F53" s="56"/>
      <x:c r="G53" s="56"/>
      <x:c r="H53" s="57"/>
      <x:c r="I53" s="56"/>
      <x:c r="J53" s="56"/>
      <x:c r="K53" s="56"/>
      <x:c r="L53" s="56"/>
      <x:c r="M53" s="56"/>
      <x:c r="N53" s="57"/>
      <x:c r="O53" s="54" t="str">
        <x:f>IF(COUNTA(A53:N53)=0,"",IF(A53="","Add exception ID",IF(B53="","Add check ref",IF(COUNTIFS(Checklist!$A$14:$A$63,B53)=0,"Check ref not found",IF(K53="Closed",IF(OR(L53="",M53="",N53=""),"Add closure evidence","Closed"),"Open")))))</x:f>
      </x:c>
    </x:row>
    <x:row r="54" ht="72" customHeight="1">
      <x:c r="A54" s="56"/>
      <x:c r="B54" s="56"/>
      <x:c r="C54" s="56"/>
      <x:c r="D54" s="56"/>
      <x:c r="E54" s="56"/>
      <x:c r="F54" s="56"/>
      <x:c r="G54" s="56"/>
      <x:c r="H54" s="57"/>
      <x:c r="I54" s="56"/>
      <x:c r="J54" s="56"/>
      <x:c r="K54" s="56"/>
      <x:c r="L54" s="56"/>
      <x:c r="M54" s="56"/>
      <x:c r="N54" s="57"/>
      <x:c r="O54" s="52" t="str">
        <x:f>IF(COUNTA(A54:N54)=0,"",IF(A54="","Add exception ID",IF(B54="","Add check ref",IF(COUNTIFS(Checklist!$A$14:$A$63,B54)=0,"Check ref not found",IF(K54="Closed",IF(OR(L54="",M54="",N54=""),"Add closure evidence","Closed"),"Open")))))</x:f>
      </x:c>
    </x:row>
    <x:row r="55" ht="72" customHeight="1">
      <x:c r="A55" s="56"/>
      <x:c r="B55" s="56"/>
      <x:c r="C55" s="56"/>
      <x:c r="D55" s="56"/>
      <x:c r="E55" s="56"/>
      <x:c r="F55" s="56"/>
      <x:c r="G55" s="56"/>
      <x:c r="H55" s="57"/>
      <x:c r="I55" s="56"/>
      <x:c r="J55" s="56"/>
      <x:c r="K55" s="56"/>
      <x:c r="L55" s="56"/>
      <x:c r="M55" s="56"/>
      <x:c r="N55" s="57"/>
      <x:c r="O55" s="54" t="str">
        <x:f>IF(COUNTA(A55:N55)=0,"",IF(A55="","Add exception ID",IF(B55="","Add check ref",IF(COUNTIFS(Checklist!$A$14:$A$63,B55)=0,"Check ref not found",IF(K55="Closed",IF(OR(L55="",M55="",N55=""),"Add closure evidence","Closed"),"Open")))))</x:f>
      </x:c>
    </x:row>
    <x:row r="56" ht="72" customHeight="1">
      <x:c r="A56" s="56"/>
      <x:c r="B56" s="56"/>
      <x:c r="C56" s="56"/>
      <x:c r="D56" s="56"/>
      <x:c r="E56" s="56"/>
      <x:c r="F56" s="56"/>
      <x:c r="G56" s="56"/>
      <x:c r="H56" s="57"/>
      <x:c r="I56" s="56"/>
      <x:c r="J56" s="56"/>
      <x:c r="K56" s="56"/>
      <x:c r="L56" s="56"/>
      <x:c r="M56" s="56"/>
      <x:c r="N56" s="57"/>
      <x:c r="O56" s="52" t="str">
        <x:f>IF(COUNTA(A56:N56)=0,"",IF(A56="","Add exception ID",IF(B56="","Add check ref",IF(COUNTIFS(Checklist!$A$14:$A$63,B56)=0,"Check ref not found",IF(K56="Closed",IF(OR(L56="",M56="",N56=""),"Add closure evidence","Closed"),"Open")))))</x:f>
      </x:c>
    </x:row>
    <x:row r="57" ht="72" customHeight="1">
      <x:c r="A57" s="56"/>
      <x:c r="B57" s="56"/>
      <x:c r="C57" s="56"/>
      <x:c r="D57" s="56"/>
      <x:c r="E57" s="56"/>
      <x:c r="F57" s="56"/>
      <x:c r="G57" s="56"/>
      <x:c r="H57" s="57"/>
      <x:c r="I57" s="56"/>
      <x:c r="J57" s="56"/>
      <x:c r="K57" s="56"/>
      <x:c r="L57" s="56"/>
      <x:c r="M57" s="56"/>
      <x:c r="N57" s="57"/>
      <x:c r="O57" s="54" t="str">
        <x:f>IF(COUNTA(A57:N57)=0,"",IF(A57="","Add exception ID",IF(B57="","Add check ref",IF(COUNTIFS(Checklist!$A$14:$A$63,B57)=0,"Check ref not found",IF(K57="Closed",IF(OR(L57="",M57="",N57=""),"Add closure evidence","Closed"),"Open")))))</x:f>
      </x:c>
    </x:row>
    <x:row r="58" ht="72" customHeight="1">
      <x:c r="A58" s="56"/>
      <x:c r="B58" s="56"/>
      <x:c r="C58" s="56"/>
      <x:c r="D58" s="56"/>
      <x:c r="E58" s="56"/>
      <x:c r="F58" s="56"/>
      <x:c r="G58" s="56"/>
      <x:c r="H58" s="57"/>
      <x:c r="I58" s="56"/>
      <x:c r="J58" s="56"/>
      <x:c r="K58" s="56"/>
      <x:c r="L58" s="56"/>
      <x:c r="M58" s="56"/>
      <x:c r="N58" s="57"/>
      <x:c r="O58" s="52" t="str">
        <x:f>IF(COUNTA(A58:N58)=0,"",IF(A58="","Add exception ID",IF(B58="","Add check ref",IF(COUNTIFS(Checklist!$A$14:$A$63,B58)=0,"Check ref not found",IF(K58="Closed",IF(OR(L58="",M58="",N58=""),"Add closure evidence","Closed"),"Open")))))</x:f>
      </x:c>
    </x:row>
    <x:row r="59" ht="72" customHeight="1">
      <x:c r="A59" s="56"/>
      <x:c r="B59" s="56"/>
      <x:c r="C59" s="56"/>
      <x:c r="D59" s="56"/>
      <x:c r="E59" s="56"/>
      <x:c r="F59" s="56"/>
      <x:c r="G59" s="56"/>
      <x:c r="H59" s="57"/>
      <x:c r="I59" s="56"/>
      <x:c r="J59" s="56"/>
      <x:c r="K59" s="56"/>
      <x:c r="L59" s="56"/>
      <x:c r="M59" s="56"/>
      <x:c r="N59" s="57"/>
      <x:c r="O59" s="54" t="str">
        <x:f>IF(COUNTA(A59:N59)=0,"",IF(A59="","Add exception ID",IF(B59="","Add check ref",IF(COUNTIFS(Checklist!$A$14:$A$63,B59)=0,"Check ref not found",IF(K59="Closed",IF(OR(L59="",M59="",N59=""),"Add closure evidence","Closed"),"Open")))))</x:f>
      </x:c>
    </x:row>
    <x:row r="60" ht="72" customHeight="1">
      <x:c r="A60" s="56"/>
      <x:c r="B60" s="56"/>
      <x:c r="C60" s="56"/>
      <x:c r="D60" s="56"/>
      <x:c r="E60" s="56"/>
      <x:c r="F60" s="56"/>
      <x:c r="G60" s="56"/>
      <x:c r="H60" s="57"/>
      <x:c r="I60" s="56"/>
      <x:c r="J60" s="56"/>
      <x:c r="K60" s="56"/>
      <x:c r="L60" s="56"/>
      <x:c r="M60" s="56"/>
      <x:c r="N60" s="57"/>
      <x:c r="O60" s="52" t="str">
        <x:f>IF(COUNTA(A60:N60)=0,"",IF(A60="","Add exception ID",IF(B60="","Add check ref",IF(COUNTIFS(Checklist!$A$14:$A$63,B60)=0,"Check ref not found",IF(K60="Closed",IF(OR(L60="",M60="",N60=""),"Add closure evidence","Closed"),"Open")))))</x:f>
      </x:c>
    </x:row>
    <x:row r="61" ht="72" customHeight="1">
      <x:c r="A61" s="56"/>
      <x:c r="B61" s="56"/>
      <x:c r="C61" s="56"/>
      <x:c r="D61" s="56"/>
      <x:c r="E61" s="56"/>
      <x:c r="F61" s="56"/>
      <x:c r="G61" s="56"/>
      <x:c r="H61" s="57"/>
      <x:c r="I61" s="56"/>
      <x:c r="J61" s="56"/>
      <x:c r="K61" s="56"/>
      <x:c r="L61" s="56"/>
      <x:c r="M61" s="56"/>
      <x:c r="N61" s="57"/>
      <x:c r="O61" s="54" t="str">
        <x:f>IF(COUNTA(A61:N61)=0,"",IF(A61="","Add exception ID",IF(B61="","Add check ref",IF(COUNTIFS(Checklist!$A$14:$A$63,B61)=0,"Check ref not found",IF(K61="Closed",IF(OR(L61="",M61="",N61=""),"Add closure evidence","Closed"),"Open")))))</x:f>
      </x:c>
    </x:row>
    <x:row r="62" ht="72" customHeight="1">
      <x:c r="A62" s="56"/>
      <x:c r="B62" s="56"/>
      <x:c r="C62" s="56"/>
      <x:c r="D62" s="56"/>
      <x:c r="E62" s="56"/>
      <x:c r="F62" s="56"/>
      <x:c r="G62" s="56"/>
      <x:c r="H62" s="57"/>
      <x:c r="I62" s="56"/>
      <x:c r="J62" s="56"/>
      <x:c r="K62" s="56"/>
      <x:c r="L62" s="56"/>
      <x:c r="M62" s="56"/>
      <x:c r="N62" s="57"/>
      <x:c r="O62" s="52" t="str">
        <x:f>IF(COUNTA(A62:N62)=0,"",IF(A62="","Add exception ID",IF(B62="","Add check ref",IF(COUNTIFS(Checklist!$A$14:$A$63,B62)=0,"Check ref not found",IF(K62="Closed",IF(OR(L62="",M62="",N62=""),"Add closure evidence","Closed"),"Open")))))</x:f>
      </x:c>
    </x:row>
    <x:row r="63" ht="72" customHeight="1">
      <x:c r="A63" s="56"/>
      <x:c r="B63" s="56"/>
      <x:c r="C63" s="56"/>
      <x:c r="D63" s="56"/>
      <x:c r="E63" s="56"/>
      <x:c r="F63" s="56"/>
      <x:c r="G63" s="56"/>
      <x:c r="H63" s="57"/>
      <x:c r="I63" s="56"/>
      <x:c r="J63" s="56"/>
      <x:c r="K63" s="56"/>
      <x:c r="L63" s="56"/>
      <x:c r="M63" s="56"/>
      <x:c r="N63" s="57"/>
      <x:c r="O63" s="54" t="str">
        <x:f>IF(COUNTA(A63:N63)=0,"",IF(A63="","Add exception ID",IF(B63="","Add check ref",IF(COUNTIFS(Checklist!$A$14:$A$63,B63)=0,"Check ref not found",IF(K63="Closed",IF(OR(L63="",M63="",N63=""),"Add closure evidence","Closed"),"Open")))))</x:f>
      </x:c>
    </x:row>
  </x:sheetData>
  <x:conditionalFormatting sqref="O14:O63">
    <x:cfRule type="containsText" dxfId="4" priority="1" operator="containsText" text="Add closure evidence"/>
  </x:conditionalFormatting>
  <x:dataValidations count="2">
    <x:dataValidation type="list" sqref="K14:K63">
      <x:formula1>"Open,Investigating,Awaiting approval,Action in progress,Closed"</x:formula1>
    </x:dataValidation>
    <x:dataValidation type="list" sqref="B14:B63">
      <x:formula1>INDIRECT("Checklist!$A$14:$A$63")</x:formula1>
    </x:dataValidation>
  </x:dataValidations>
  <x:pageMargins left="0.7" right="0.7" top="0.75" bottom="0.75" header="0.3" footer="0.3"/>
  <x:drawing xmlns:r="http://schemas.openxmlformats.org/officeDocument/2006/relationships" r:id="R44577f9c256e475e"/>
  <x:tableParts count="1">
    <x:tablePart xmlns:r="http://schemas.openxmlformats.org/officeDocument/2006/relationships" r:id="Re09d9cff9c564390"/>
  </x:tableParts>
</x:worksheet>
</file>

<file path=xl/worksheets/sheet4.xml><?xml version="1.0" encoding="utf-8"?>
<x:worksheet xmlns:x="http://schemas.openxmlformats.org/spreadsheetml/2006/main">
  <x:sheetPr>
    <x:tabColor rgb="FFB8DAD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.110000610351562" hidden="0" customWidth="1"/>
    <x:col min="2" max="2" width="66.66999816894531" hidden="0" customWidth="1"/>
    <x:col min="3" max="3" width="4.440000057220459" hidden="0" customWidth="1"/>
    <x:col min="4" max="4" width="27.780000686645508" hidden="0" customWidth="1"/>
  </x:cols>
  <x:sheetData>
    <x:row r="1">
      <x:c r="A1" s="29"/>
      <x:c r="B1" s="29"/>
      <x:c r="C1" s="29"/>
      <x:c r="D1" s="29"/>
    </x:row>
    <x:row r="2" ht="34" customHeight="1">
      <x:c r="A2" s="37" t="str">
        <x:v>Fixed Asset Audit Plan</x:v>
      </x:c>
      <x:c r="B2" s="29"/>
      <x:c r="C2" s="29"/>
      <x:c r="D2" s="29"/>
    </x:row>
    <x:row r="3">
      <x:c r="A3" s="39"/>
      <x:c r="B3" s="39"/>
      <x:c r="C3" s="39"/>
      <x:c r="D3" s="39"/>
    </x:row>
    <x:row r="4">
      <x:c r="A4" s="38" t="str">
        <x:v>FMIS GUIDES / FIXED ASSET MANAGEMENT</x:v>
      </x:c>
      <x:c r="B4" s="29"/>
      <x:c r="C4" s="29"/>
      <x:c r="D4" s="29"/>
    </x:row>
    <x:row r="5">
      <x:c r="A5" s="29" t="str">
        <x:v>Guide</x:v>
      </x:c>
      <x:c r="B5" s="29" t="str">
        <x:v>https://www.fmis.co.uk/articles/fixed-asset-management-guide/fixed-asset-audit-checklist/</x:v>
      </x:c>
      <x:c r="C5" s="29"/>
      <x:c r="D5" s="29"/>
    </x:row>
    <x:row r="6">
      <x:c r="A6" s="29" t="str">
        <x:v>Workbook version</x:v>
      </x:c>
      <x:c r="B6" s="29" t="str">
        <x:v>v2</x:v>
      </x:c>
      <x:c r="C6" s="29"/>
      <x:c r="D6" s="29"/>
    </x:row>
    <x:row r="7">
      <x:c r="A7" s="29"/>
      <x:c r="B7" s="29"/>
      <x:c r="C7" s="29"/>
      <x:c r="D7" s="29"/>
    </x:row>
    <x:row r="8" ht="34" customHeight="1">
      <x:c r="A8" s="47" t="str">
        <x:v>Plan item</x:v>
      </x:c>
      <x:c r="B8" s="47" t="str">
        <x:v>Local details</x:v>
      </x:c>
      <x:c r="C8" s="29"/>
      <x:c r="D8" s="29"/>
    </x:row>
    <x:row r="9" ht="42" customHeight="1">
      <x:c r="A9" s="62" t="str">
        <x:v>Organisation / entities</x:v>
      </x:c>
      <x:c r="B9" s="63" t="str"/>
      <x:c r="C9" s="29"/>
      <x:c r="D9" s="29"/>
    </x:row>
    <x:row r="10" ht="42" customHeight="1">
      <x:c r="A10" s="62" t="str">
        <x:v>Review purpose</x:v>
      </x:c>
      <x:c r="B10" s="63" t="str"/>
      <x:c r="C10" s="29"/>
      <x:c r="D10" s="29"/>
    </x:row>
    <x:row r="11" ht="42" customHeight="1">
      <x:c r="A11" s="62" t="str">
        <x:v>Reporting framework and period</x:v>
      </x:c>
      <x:c r="B11" s="63" t="str"/>
      <x:c r="C11" s="29"/>
      <x:c r="D11" s="29"/>
    </x:row>
    <x:row r="12" ht="42" customHeight="1">
      <x:c r="A12" s="62" t="str">
        <x:v>Reporting date</x:v>
      </x:c>
      <x:c r="B12" s="63" t="str"/>
      <x:c r="C12" s="29"/>
      <x:c r="D12" s="29"/>
    </x:row>
    <x:row r="13" ht="42" customHeight="1">
      <x:c r="A13" s="62" t="str">
        <x:v>Fieldwork dates</x:v>
      </x:c>
      <x:c r="B13" s="63" t="str"/>
      <x:c r="C13" s="29"/>
      <x:c r="D13" s="29"/>
    </x:row>
    <x:row r="14" ht="42" customHeight="1">
      <x:c r="A14" s="62" t="str">
        <x:v>Review lead</x:v>
      </x:c>
      <x:c r="B14" s="63" t="str"/>
      <x:c r="C14" s="29"/>
      <x:c r="D14" s="29"/>
    </x:row>
    <x:row r="15" ht="42" customHeight="1">
      <x:c r="A15" s="62" t="str">
        <x:v>Finance contact</x:v>
      </x:c>
      <x:c r="B15" s="63" t="str"/>
      <x:c r="C15" s="29"/>
      <x:c r="D15" s="29"/>
    </x:row>
    <x:row r="16" ht="42" customHeight="1">
      <x:c r="A16" s="62" t="str">
        <x:v>Sites and third-party locations</x:v>
      </x:c>
      <x:c r="B16" s="63" t="str"/>
      <x:c r="C16" s="29"/>
      <x:c r="D16" s="29"/>
    </x:row>
    <x:row r="17" ht="42" customHeight="1">
      <x:c r="A17" s="62" t="str">
        <x:v>Asset classes / populations</x:v>
      </x:c>
      <x:c r="B17" s="63" t="str"/>
      <x:c r="C17" s="29"/>
      <x:c r="D17" s="29"/>
    </x:row>
    <x:row r="18" ht="42" customHeight="1">
      <x:c r="A18" s="62" t="str">
        <x:v>Books and currencies</x:v>
      </x:c>
      <x:c r="B18" s="63" t="str"/>
      <x:c r="C18" s="29"/>
      <x:c r="D18" s="29"/>
    </x:row>
    <x:row r="19" ht="42" customHeight="1">
      <x:c r="A19" s="62" t="str">
        <x:v>Exclusions and reasons</x:v>
      </x:c>
      <x:c r="B19" s="63" t="str"/>
      <x:c r="C19" s="29"/>
      <x:c r="D19" s="29"/>
    </x:row>
    <x:row r="20" ht="42" customHeight="1">
      <x:c r="A20" s="62" t="str">
        <x:v>Population sizes and control totals</x:v>
      </x:c>
      <x:c r="B20" s="63" t="str"/>
      <x:c r="C20" s="29"/>
      <x:c r="D20" s="29"/>
    </x:row>
    <x:row r="21" ht="42" customHeight="1">
      <x:c r="A21" s="62" t="str">
        <x:v>Full count / rolling / selection method</x:v>
      </x:c>
      <x:c r="B21" s="63" t="str"/>
      <x:c r="C21" s="29"/>
      <x:c r="D21" s="29"/>
    </x:row>
    <x:row r="22" ht="42" customHeight="1">
      <x:c r="A22" s="62" t="str">
        <x:v>Selection rationale and limitations</x:v>
      </x:c>
      <x:c r="B22" s="63" t="str"/>
      <x:c r="C22" s="29"/>
      <x:c r="D22" s="29"/>
    </x:row>
    <x:row r="23" ht="42" customHeight="1">
      <x:c r="A23" s="62" t="str">
        <x:v>Movement control and cut-off process</x:v>
      </x:c>
      <x:c r="B23" s="63" t="str"/>
      <x:c r="C23" s="29"/>
      <x:c r="D23" s="29"/>
    </x:row>
    <x:row r="24" ht="42" customHeight="1">
      <x:c r="A24" s="62" t="str">
        <x:v>Evidence location and access</x:v>
      </x:c>
      <x:c r="B24" s="63" t="str"/>
      <x:c r="C24" s="29"/>
      <x:c r="D24" s="29"/>
    </x:row>
    <x:row r="25" ht="42" customHeight="1">
      <x:c r="A25" s="62" t="str">
        <x:v>Responsible people and approval authority</x:v>
      </x:c>
      <x:c r="B25" s="63" t="str"/>
      <x:c r="C25" s="29"/>
      <x:c r="D25" s="29"/>
    </x:row>
    <x:row r="26" ht="42" customHeight="1">
      <x:c r="A26" s="62" t="str">
        <x:v>Escalation route</x:v>
      </x:c>
      <x:c r="B26" s="63" t="str"/>
      <x:c r="C26" s="29"/>
      <x:c r="D26" s="29"/>
    </x:row>
    <x:row r="27" ht="42" customHeight="1">
      <x:c r="A27" s="62" t="str">
        <x:v>Previous findings and actions</x:v>
      </x:c>
      <x:c r="B27" s="63" t="str"/>
      <x:c r="C27" s="29"/>
      <x:c r="D27" s="29"/>
    </x:row>
    <x:row r="28" ht="42" customHeight="1">
      <x:c r="A28" s="62" t="str">
        <x:v>Report deadline</x:v>
      </x:c>
      <x:c r="B28" s="63" t="str"/>
      <x:c r="C28" s="29"/>
      <x:c r="D28" s="29"/>
    </x:row>
    <x:row r="29" ht="42" customHeight="1">
      <x:c r="A29" s="62" t="str">
        <x:v>Scope approved by / date</x:v>
      </x:c>
      <x:c r="B29" s="63" t="str"/>
      <x:c r="C29" s="29"/>
      <x:c r="D29" s="29"/>
    </x:row>
    <x:row r="30" ht="42" customHeight="1">
      <x:c r="A30" s="62" t="str">
        <x:v>Next checks and follow-up</x:v>
      </x:c>
      <x:c r="B30" s="63" t="str"/>
      <x:c r="C30" s="29"/>
      <x:c r="D30" s="29"/>
    </x:row>
    <x:row r="31">
      <x:c r="A31" s="29"/>
      <x:c r="B31" s="29"/>
      <x:c r="C31" s="29"/>
      <x:c r="D31" s="29"/>
    </x:row>
    <x:row r="32">
      <x:c r="A32" s="29"/>
      <x:c r="B32" s="29"/>
      <x:c r="C32" s="29"/>
      <x:c r="D32" s="29"/>
    </x:row>
    <x:row r="33">
      <x:c r="A33" s="61" t="str">
        <x:v>Using this workbook</x:v>
      </x:c>
      <x:c r="B33" s="29"/>
      <x:c r="C33" s="29"/>
      <x:c r="D33" s="29"/>
    </x:row>
    <x:row r="34" ht="42" customHeight="1">
      <x:c r="A34" s="29"/>
      <x:c r="B34" s="35" t="str">
        <x:v>Set the scope and named owners before fieldwork. Keep original dated extracts and a correction trail.</x:v>
      </x:c>
      <x:c r="C34" s="29"/>
      <x:c r="D34" s="29"/>
    </x:row>
    <x:row r="35" ht="42" customHeight="1">
      <x:c r="A35" s="29"/>
      <x:c r="B35" s="35" t="str">
        <x:v>Checklist: record evidence in Result / evidence reference. Use Exception refs for linked findings or the reason for Not applicable.</x:v>
      </x:c>
      <x:c r="C35" s="29"/>
      <x:c r="D35" s="29"/>
    </x:row>
    <x:row r="36" ht="42" customHeight="1">
      <x:c r="A36" s="29"/>
      <x:c r="B36" s="35" t="str">
        <x:v>Exceptions: assign an ID and Check ref, record the investigation and agreed action, then evidence and review closure.</x:v>
      </x:c>
      <x:c r="C36" s="29"/>
      <x:c r="D36" s="29"/>
    </x:row>
    <x:row r="37" ht="42" customHeight="1">
      <x:c r="A37" s="29"/>
      <x:c r="B37" s="35" t="str">
        <x:v>Report: copy in agreed scope, findings and sign-off. Counts are live progress measures, not an audit opinion.</x:v>
      </x:c>
      <x:c r="C37" s="29"/>
      <x:c r="D37" s="29"/>
    </x:row>
    <x:row r="38" ht="42" customHeight="1">
      <x:c r="A38" s="29"/>
      <x:c r="B38" s="35" t="str">
        <x:v>Save a working copy for each exercise. Do not overwrite original evidence. Retain records under the organisation's policy.</x:v>
      </x:c>
      <x:c r="C38" s="29"/>
      <x:c r="D38" s="29"/>
    </x:row>
    <x:row r="39">
      <x:c r="A39" s="29"/>
      <x:c r="B39" s="29"/>
      <x:c r="C39" s="29"/>
      <x:c r="D39" s="29"/>
    </x:row>
    <x:row r="40">
      <x:c r="A40" s="29"/>
      <x:c r="B40" s="29"/>
      <x:c r="C40" s="29"/>
      <x:c r="D40" s="29"/>
    </x:row>
    <x:row r="41">
      <x:c r="A41" s="61" t="str">
        <x:v>Reference sources</x:v>
      </x:c>
      <x:c r="B41" s="29"/>
      <x:c r="C41" s="29"/>
      <x:c r="D41" s="29"/>
    </x:row>
    <x:row r="42" ht="42" customHeight="1">
      <x:c r="A42" s="35" t="str">
        <x:v>IFRS Foundation: IAS 16, Property, Plant and Equipment</x:v>
      </x:c>
      <x:c r="B42" s="35" t="str">
        <x:v>https://www.ifrs.org/issued-standards/list-of-standards/ias-16-property-plant-and-equipment/</x:v>
      </x:c>
      <x:c r="C42" s="29"/>
      <x:c r="D42" s="29"/>
    </x:row>
    <x:row r="43" ht="42" customHeight="1">
      <x:c r="A43" s="35" t="str">
        <x:v>Financial Reporting Council: ISA (UK) 500, Audit Evidence</x:v>
      </x:c>
      <x:c r="B43" s="35" t="str">
        <x:v>https://www.frc.org.uk/documents/8759/ISA_UK_500_Updated_September_2025.pdf</x:v>
      </x:c>
      <x:c r="C43" s="29"/>
      <x:c r="D43" s="29"/>
    </x:row>
    <x:row r="44" ht="42" customHeight="1">
      <x:c r="A44" s="35" t="str">
        <x:v>Financial Reporting Council: FRS 102</x:v>
      </x:c>
      <x:c r="B44" s="35" t="str">
        <x:v>https://www.frc.org.uk/library/standards-codes-policy/accounting-and-reporting/uk-accounting-standards/frs-102/</x:v>
      </x:c>
      <x:c r="C44" s="29"/>
      <x:c r="D44" s="29"/>
    </x:row>
    <x:row r="45" ht="42" customHeight="1">
      <x:c r="A45" s="35" t="str">
        <x:v>Financial Reporting Council: FRS 102 Periodic Review explainer</x:v>
      </x:c>
      <x:c r="B45" s="35" t="str">
        <x:v>https://www.frc.org.uk/docs/9461/html/</x:v>
      </x:c>
      <x:c r="C45" s="29"/>
      <x:c r="D45" s="29"/>
    </x:row>
    <x:row r="46">
      <x:c r="A46" s="29"/>
      <x:c r="B46" s="29"/>
      <x:c r="C46" s="29"/>
      <x:c r="D46" s="29"/>
    </x:row>
    <x:row r="47">
      <x:c r="A47" s="29"/>
      <x:c r="B47" s="29"/>
      <x:c r="C47" s="29"/>
      <x:c r="D47" s="29"/>
    </x:row>
    <x:row r="48">
      <x:c r="A48" s="29"/>
      <x:c r="B48" s="29"/>
      <x:c r="C48" s="29"/>
      <x:c r="D48" s="29"/>
    </x:row>
  </x:sheetData>
  <x:pageMargins left="0.7" right="0.7" top="0.75" bottom="0.75" header="0.3" footer="0.3"/>
  <x:drawing xmlns:r="http://schemas.openxmlformats.org/officeDocument/2006/relationships" r:id="R5621e0b392d44077"/>
</x:worksheet>
</file>